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5" yWindow="120" windowWidth="17235" windowHeight="11640" tabRatio="791"/>
  </bookViews>
  <sheets>
    <sheet name="Figure 1" sheetId="1" r:id="rId1"/>
    <sheet name="Figure 2" sheetId="17" r:id="rId2"/>
    <sheet name="Figure 3" sheetId="18" r:id="rId3"/>
    <sheet name="Table 1" sheetId="10" r:id="rId4"/>
    <sheet name="Figure 4" sheetId="19" r:id="rId5"/>
    <sheet name="Figure minors" sheetId="25" state="hidden" r:id="rId6"/>
    <sheet name="Figure 5" sheetId="9" r:id="rId7"/>
    <sheet name="Figure 6" sheetId="21" r:id="rId8"/>
    <sheet name="Figure 7" sheetId="22" r:id="rId9"/>
    <sheet name="Figure 9" sheetId="24" state="hidden" r:id="rId10"/>
  </sheets>
  <calcPr calcId="145621"/>
</workbook>
</file>

<file path=xl/calcChain.xml><?xml version="1.0" encoding="utf-8"?>
<calcChain xmlns="http://schemas.openxmlformats.org/spreadsheetml/2006/main">
  <c r="I13" i="22" l="1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2" i="22"/>
  <c r="I43" i="22"/>
  <c r="I44" i="22"/>
  <c r="I45" i="22"/>
  <c r="I11" i="22"/>
  <c r="G11" i="18" l="1"/>
  <c r="G43" i="21" l="1"/>
  <c r="G42" i="21"/>
  <c r="G41" i="21"/>
  <c r="G40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F14" i="18" l="1"/>
  <c r="F11" i="18" l="1"/>
  <c r="G10" i="18"/>
  <c r="F10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G13" i="18"/>
  <c r="F13" i="18"/>
  <c r="G12" i="18"/>
  <c r="F12" i="18"/>
</calcChain>
</file>

<file path=xl/sharedStrings.xml><?xml version="1.0" encoding="utf-8"?>
<sst xmlns="http://schemas.openxmlformats.org/spreadsheetml/2006/main" count="568" uniqueCount="172">
  <si>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</si>
  <si>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</si>
  <si>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</si>
  <si>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</si>
  <si>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</si>
  <si>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</si>
  <si>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</si>
  <si>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</si>
  <si>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Turkey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</si>
  <si>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</si>
  <si>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</si>
  <si>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</si>
  <si>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</si>
  <si>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</si>
  <si>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</si>
  <si>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</si>
  <si>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</si>
  <si>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</si>
  <si>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</si>
  <si>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</si>
  <si>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</si>
  <si>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</si>
  <si>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</si>
  <si>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</si>
  <si>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</si>
  <si>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</si>
  <si>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</si>
  <si>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</si>
  <si>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</si>
  <si>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</si>
  <si>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</si>
  <si>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</si>
  <si>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</si>
  <si>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</si>
  <si>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</si>
  <si>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</si>
  <si>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</si>
  <si>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</si>
  <si>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</si>
  <si>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</si>
  <si>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</si>
  <si>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</si>
  <si>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</si>
  <si>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</si>
  <si>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</si>
  <si>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</si>
  <si>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</si>
  <si>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</si>
  <si>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</si>
  <si>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</si>
  <si>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</si>
  <si>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</si>
  <si>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</si>
  <si>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</si>
  <si>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</si>
  <si>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</si>
  <si>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</si>
  <si>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</si>
  <si>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United Kingdom</t>
  </si>
  <si>
    <t>Libya</t>
  </si>
  <si>
    <t>Iceland</t>
  </si>
  <si>
    <t>Bookmarks:</t>
  </si>
  <si>
    <t>Bookmark: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</si>
  <si>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</si>
  <si>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</si>
  <si>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</si>
  <si>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</si>
  <si>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</si>
  <si>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</si>
  <si>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</si>
  <si>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</si>
  <si>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Unaccompanied</t>
  </si>
  <si>
    <t>Other non-EU-28</t>
  </si>
  <si>
    <t>Palestine</t>
  </si>
  <si>
    <t>Cuba</t>
  </si>
  <si>
    <t>India</t>
  </si>
  <si>
    <t>(thousands)</t>
  </si>
  <si>
    <t>Age unknown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</si>
  <si>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</si>
  <si>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(thousands of first time applicants)</t>
  </si>
  <si>
    <t>(number of first time applicants, rounded figures)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</si>
  <si>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</si>
  <si>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</si>
  <si>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</si>
  <si>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Tajikistan</t>
  </si>
  <si>
    <t>First time applicant (²)</t>
  </si>
  <si>
    <t>First instance decisions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</si>
  <si>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</si>
  <si>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</si>
  <si>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Morocco</t>
  </si>
  <si>
    <t>Armenia</t>
  </si>
  <si>
    <t>Note: due to the use of rounded figures in these calculations the sum of all age groups does not always equal 100 %.</t>
  </si>
  <si>
    <t>Colombia</t>
  </si>
  <si>
    <t>Belarus</t>
  </si>
  <si>
    <t>Total (¹)</t>
  </si>
  <si>
    <t>Note: based on original (not rounded) figures.</t>
  </si>
  <si>
    <t>Czech Republic</t>
  </si>
  <si>
    <t>United Kingdom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</si>
  <si>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</si>
  <si>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9: Distribution of final decisions on (non-EU) asylum applications, 2016</t>
  </si>
  <si>
    <t>Final decisions</t>
  </si>
  <si>
    <t>2017</t>
  </si>
  <si>
    <t xml:space="preserve"> Syria</t>
  </si>
  <si>
    <t xml:space="preserve"> Iraq</t>
  </si>
  <si>
    <t xml:space="preserve"> Afghanistan</t>
  </si>
  <si>
    <t xml:space="preserve"> Nigeria</t>
  </si>
  <si>
    <t xml:space="preserve"> Pakistan</t>
  </si>
  <si>
    <t xml:space="preserve"> Eritrea</t>
  </si>
  <si>
    <t xml:space="preserve"> Albania</t>
  </si>
  <si>
    <t xml:space="preserve"> Bangladesh</t>
  </si>
  <si>
    <t xml:space="preserve"> Guinea</t>
  </si>
  <si>
    <t xml:space="preserve"> Iran</t>
  </si>
  <si>
    <t xml:space="preserve"> Turkey</t>
  </si>
  <si>
    <t xml:space="preserve"> Côte d'Ivoire</t>
  </si>
  <si>
    <t xml:space="preserve"> Somalia</t>
  </si>
  <si>
    <t xml:space="preserve"> Russia</t>
  </si>
  <si>
    <t xml:space="preserve"> Venezuela</t>
  </si>
  <si>
    <t xml:space="preserve"> Mali</t>
  </si>
  <si>
    <t xml:space="preserve"> Senegal</t>
  </si>
  <si>
    <t xml:space="preserve"> Georgia</t>
  </si>
  <si>
    <t xml:space="preserve"> Algeria</t>
  </si>
  <si>
    <t xml:space="preserve"> Sudan</t>
  </si>
  <si>
    <t xml:space="preserve"> Ukraine</t>
  </si>
  <si>
    <t xml:space="preserve"> Morocco</t>
  </si>
  <si>
    <t xml:space="preserve"> Armenia</t>
  </si>
  <si>
    <t xml:space="preserve"> Democratic Republic of the Congo</t>
  </si>
  <si>
    <t xml:space="preserve"> Cameroon</t>
  </si>
  <si>
    <t>Azerbaijan</t>
  </si>
  <si>
    <t>Ivory Coast</t>
  </si>
  <si>
    <t>Egypt</t>
  </si>
  <si>
    <t>Angola</t>
  </si>
  <si>
    <t>: data not available</t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</si>
  <si>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</si>
  <si>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</si>
  <si>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codes: migr_asydcfsta)</t>
    </r>
  </si>
  <si>
    <r>
      <t>Source:</t>
    </r>
    <r>
      <rPr>
        <sz val="9"/>
        <rFont val="Arial"/>
        <family val="2"/>
      </rPr>
      <t xml:space="preserve"> Eurostat (online data code: migr_asydcfina)</t>
    </r>
  </si>
  <si>
    <t>(*) This designation is without prejudice to positions on status, and is in line with UNSCR 1244/1999 and the ICJ Opinion on the Kosovo Declaration of Independence</t>
  </si>
  <si>
    <t>2018</t>
  </si>
  <si>
    <t xml:space="preserve"> Colombia</t>
  </si>
  <si>
    <t xml:space="preserve"> Palestine</t>
  </si>
  <si>
    <t xml:space="preserve"> China including Hong Kong</t>
  </si>
  <si>
    <t xml:space="preserve"> India</t>
  </si>
  <si>
    <t xml:space="preserve"> El Salvador</t>
  </si>
  <si>
    <t>http://appsso.eurostat.ec.europa.eu/nui/show.do?query=BOOKMARK_DS-057066_QID_-3E0A3622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</si>
  <si>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Five main citizenships of (non-EU) asylum applicants, 2018</t>
  </si>
  <si>
    <t>Uzbekistan</t>
  </si>
  <si>
    <t>Czechia</t>
  </si>
  <si>
    <t>Zimbabwe</t>
  </si>
  <si>
    <t>Honduras</t>
  </si>
  <si>
    <t>El Salvador</t>
  </si>
  <si>
    <t>Senegal</t>
  </si>
  <si>
    <t>Cameroon</t>
  </si>
  <si>
    <t>Yemen</t>
  </si>
  <si>
    <t>North Macedonia</t>
  </si>
  <si>
    <t>http://appsso.eurostat.ec.europa.eu/nui/show.do?query=BOOKMARK_DS-057066_QID_70F14F47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</si>
  <si>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4: Distribution by age of (non-EU) first-time asylum applicants in the EU and EFTA Member States, 2018</t>
  </si>
  <si>
    <t>Figure 5: Distribution by status of (non-EU) asylum applicants from minors in the EU and EFTA Member States, 2017</t>
  </si>
  <si>
    <t>Figure 5: Share of male (non-EU) first time asylum applicants in the EU-28 Member States, by age group, 2018</t>
  </si>
  <si>
    <t xml:space="preserve">Germany </t>
  </si>
  <si>
    <t>Figure 7: Distribution of first instance decisions on (non-EU) asylum applications, 2018</t>
  </si>
  <si>
    <t>Figure 6: Number of first instance decisions on (non-EU) asylum applications, 2018</t>
  </si>
  <si>
    <t>Figure 3: Number of (non-EU) asylum seekers in the EU and EFTA Member States, 2017 and 2018</t>
  </si>
  <si>
    <t>Figure 2: Countries of origin of (non-EU) asylum seekers in the EU-28 Member States, 2017 and 2018</t>
  </si>
  <si>
    <t>http://appsso.eurostat.ec.europa.eu/nui/show.do?query=BOOKMARK_DS-057066_QID_-4FBEFCA7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</si>
  <si>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483E5855_UID_-3F171EB0&amp;layout=SEX,L,X,0;AGE,L,Y,0;ASYL_APP,L,Z,0;GEO,L,Z,1;CITIZEN,L,Z,2;UNIT,L,Z,3;TIME,C,Z,4;INDICATORS,C,Z,5;&amp;zSelection=DS-057066TIME,2018;DS-057066CITIZEN,EXT_EU28;DS-057066UNIT,PER;DS-057066ASYL_APP,NASY_APP;DS-057066INDICATORS,OBS_FLAG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false&amp;lang=EN&amp;cfo=%23%23%23%2C%23%23%23.%23%23%23</t>
  </si>
  <si>
    <t>Democratic Republic of the Congo</t>
  </si>
  <si>
    <t>http://appsso.eurostat.ec.europa.eu/nui/show.do?query=BOOKMARK_DS-057066_QID_2AF412A7_UID_-3F171EB0&amp;layout=AGE,L,X,0;GEO,L,Y,0;ASYL_APP,L,Z,0;SEX,L,Z,1;TIME,C,Z,2;CITIZEN,L,Z,3;UNIT,L,Z,4;INDICATORS,C,Z,5;&amp;zSelection=DS-057066TIME,2017;DS-057066SEX,T;DS-057066CITIZEN,EXT_EU28;DS-057066UNIT,PER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</si>
  <si>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(¹) 2008 - 2014: Croatia not available.</t>
  </si>
  <si>
    <t xml:space="preserve">(²) 2008: Bulgaria, Greece, Spain, France, Croatia, Lithuania, Luxembourg, Hungary, Austria, Romania, Slovakia and Finland not available. 2009: Bulgaria, Greece, Spain, Croatia, Luxembourg, Hungary, Austria, Romania, Slovakia and Finland not available. 2010: Bulgaria, Greece, Croatia, Luxembourg, Hungary, Austria, Romania and Finland not available. 
2011: Croatia, Hungary, Austria and Finland not available. 2012: Croatia, Hungary and Austria not available. 2013: Austria not available. </t>
  </si>
  <si>
    <t>Figure 1: Asylum applications (non-EU) in the EU-28 Member States, 2008–2018</t>
  </si>
  <si>
    <t>Source: Eurostat (online data code: migr_asydcfsta)</t>
  </si>
  <si>
    <t xml:space="preserve">Note: calculation is based on exact figures (not rounded). 
For disclosure control reasons small numbers in some cases have been combined in other categories.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</si>
</sst>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_i"/>
    <numFmt numFmtId="169" formatCode="_(* #,##0_);_(* \(#,##0\);_(* &quot;-&quot;_);_(@_)"/>
    <numFmt numFmtId="170" formatCode="_(* #,##0.00_);_(* \(#,##0.00\);_(* &quot;-&quot;??_);_(@_)"/>
    <numFmt numFmtId="171" formatCode="#,##0&quot; F&quot;;[Red]\-#,##0&quot; F&quot;"/>
    <numFmt numFmtId="172" formatCode="0.000"/>
    <numFmt numFmtId="173" formatCode="0.0%"/>
    <numFmt numFmtId="174" formatCode="#\ ##0_i"/>
  </numFmts>
  <fonts count="24" x14ac:knownFonts="1">
    <font>
      <sz val="9"/>
      <name val="Arial"/>
      <family val="2"/>
    </font>
    <font>
      <sz val="8"/>
      <name val="Arial"/>
      <family val="2"/>
    </font>
    <font>
      <sz val="10"/>
      <name val="Helv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23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 applyNumberFormat="0" applyFill="0" applyBorder="0" applyProtection="0">
      <alignment vertical="center"/>
    </xf>
    <xf numFmtId="0" fontId="2" fillId="0" borderId="0"/>
    <xf numFmtId="0" fontId="8" fillId="0" borderId="0"/>
    <xf numFmtId="167" fontId="15" fillId="0" borderId="0">
      <alignment horizontal="right"/>
    </xf>
    <xf numFmtId="0" fontId="16" fillId="3" borderId="6" applyNumberFormat="0" applyFont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7" fillId="0" borderId="0" applyFont="0"/>
    <xf numFmtId="3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7" fillId="0" borderId="0"/>
    <xf numFmtId="0" fontId="7" fillId="0" borderId="0"/>
    <xf numFmtId="0" fontId="19" fillId="0" borderId="0" applyNumberFormat="0" applyFont="0" applyFill="0" applyBorder="0" applyAlignment="0">
      <alignment vertical="center"/>
      <protection hidden="1"/>
    </xf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0" fillId="0" borderId="0" xfId="0" quotePrefix="1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/>
    <xf numFmtId="0" fontId="8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8" fillId="0" borderId="0" xfId="2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166" fontId="8" fillId="0" borderId="0" xfId="2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left" vertical="center"/>
    </xf>
    <xf numFmtId="1" fontId="8" fillId="0" borderId="0" xfId="2" applyNumberFormat="1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6" fontId="8" fillId="0" borderId="0" xfId="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left" vertical="center"/>
    </xf>
    <xf numFmtId="166" fontId="6" fillId="0" borderId="0" xfId="2" applyNumberFormat="1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73" fontId="8" fillId="0" borderId="0" xfId="16" applyNumberFormat="1" applyFont="1" applyFill="1" applyBorder="1" applyAlignment="1">
      <alignment horizontal="right" vertical="center"/>
    </xf>
    <xf numFmtId="9" fontId="8" fillId="0" borderId="0" xfId="16" applyFont="1" applyFill="1" applyBorder="1" applyAlignment="1">
      <alignment vertical="center"/>
    </xf>
    <xf numFmtId="173" fontId="8" fillId="0" borderId="0" xfId="16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21" fillId="0" borderId="0" xfId="0" applyFont="1">
      <alignment vertical="center"/>
    </xf>
    <xf numFmtId="0" fontId="4" fillId="0" borderId="0" xfId="2" applyFont="1" applyFill="1" applyAlignment="1">
      <alignment horizontal="left" vertical="center"/>
    </xf>
    <xf numFmtId="3" fontId="8" fillId="0" borderId="0" xfId="0" quotePrefix="1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2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22" fillId="0" borderId="0" xfId="2" applyFont="1" applyFill="1" applyBorder="1" applyAlignment="1">
      <alignment vertical="center"/>
    </xf>
    <xf numFmtId="166" fontId="20" fillId="0" borderId="0" xfId="2" applyNumberFormat="1" applyFont="1" applyFill="1" applyBorder="1" applyAlignment="1">
      <alignment vertical="center"/>
    </xf>
    <xf numFmtId="166" fontId="0" fillId="0" borderId="0" xfId="0" applyNumberFormat="1" applyAlignment="1"/>
    <xf numFmtId="0" fontId="4" fillId="0" borderId="0" xfId="2" applyFont="1" applyFill="1" applyBorder="1" applyAlignment="1">
      <alignment horizontal="right" vertical="center"/>
    </xf>
    <xf numFmtId="174" fontId="0" fillId="0" borderId="3" xfId="0" applyNumberFormat="1" applyFont="1" applyFill="1" applyBorder="1" applyAlignment="1">
      <alignment horizontal="right" vertical="center"/>
    </xf>
    <xf numFmtId="174" fontId="0" fillId="0" borderId="4" xfId="0" applyNumberFormat="1" applyFont="1" applyFill="1" applyBorder="1" applyAlignment="1">
      <alignment horizontal="right" vertical="center"/>
    </xf>
    <xf numFmtId="174" fontId="0" fillId="0" borderId="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" fontId="8" fillId="0" borderId="0" xfId="2" applyNumberFormat="1" applyFont="1" applyFill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left" vertical="top" wrapText="1"/>
    </xf>
  </cellXfs>
  <cellStyles count="17">
    <cellStyle name="2tabellen" xfId="3"/>
    <cellStyle name="color gray" xfId="4"/>
    <cellStyle name="Dezimal [0]_tabquestmig99v.95" xfId="5"/>
    <cellStyle name="Dezimal_tabquestmig99v.95" xfId="6"/>
    <cellStyle name="grey" xfId="7"/>
    <cellStyle name="Milliers [0]" xfId="8"/>
    <cellStyle name="Monétaire [0]" xfId="9"/>
    <cellStyle name="Normal" xfId="0" builtinId="0" customBuiltin="1"/>
    <cellStyle name="Normal 2" xfId="2"/>
    <cellStyle name="Normal 3" xfId="10"/>
    <cellStyle name="normální_List1" xfId="11"/>
    <cellStyle name="Percent" xfId="16" builtinId="5"/>
    <cellStyle name="SDMX_protected" xfId="12"/>
    <cellStyle name="Standaard_Asyl 2000 EU" xfId="13"/>
    <cellStyle name="Style 1" xfId="1"/>
    <cellStyle name="Währung [0]_tabquestmig99v.95" xfId="14"/>
    <cellStyle name="Währung_tabquestmig99v.95" xfId="1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Asylum applications (non-EU) in the EU-28 Member States, 2008–2018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(thousands)</a:t>
            </a:r>
          </a:p>
        </c:rich>
      </c:tx>
      <c:layout>
        <c:manualLayout>
          <c:xMode val="edge"/>
          <c:yMode val="edge"/>
          <c:x val="4.8974594429139883E-3"/>
          <c:y val="7.1699187470369392E-3"/>
        </c:manualLayout>
      </c:layout>
      <c:overlay val="0"/>
    </c:title>
    <c:autoTitleDeleted val="0"/>
    <c:plotArea>
      <c:layout>
        <c:manualLayout>
          <c:xMode val="edge"/>
          <c:yMode val="edge"/>
          <c:x val="1.4721396740008051E-2"/>
          <c:y val="0.1028043382704602"/>
          <c:w val="0.97969386058147689"/>
          <c:h val="0.7930582652095592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 algn="ctr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1'!$D$11:$N$11</c:f>
              <c:numCache>
                <c:formatCode>#,##0.0</c:formatCode>
                <c:ptCount val="11"/>
                <c:pt idx="0">
                  <c:v>225.15</c:v>
                </c:pt>
                <c:pt idx="1">
                  <c:v>263.83499999999998</c:v>
                </c:pt>
                <c:pt idx="2">
                  <c:v>259.63</c:v>
                </c:pt>
                <c:pt idx="3">
                  <c:v>309.04000000000002</c:v>
                </c:pt>
                <c:pt idx="4">
                  <c:v>335.29</c:v>
                </c:pt>
                <c:pt idx="5">
                  <c:v>431.09500000000003</c:v>
                </c:pt>
                <c:pt idx="6">
                  <c:v>626.96</c:v>
                </c:pt>
                <c:pt idx="7">
                  <c:v>1322.845</c:v>
                </c:pt>
                <c:pt idx="8">
                  <c:v>1260.9100000000001</c:v>
                </c:pt>
                <c:pt idx="9">
                  <c:v>712.23500000000001</c:v>
                </c:pt>
                <c:pt idx="10" formatCode="0.0">
                  <c:v>638.24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(²)</c:v>
                </c:pt>
              </c:strCache>
            </c:strRef>
          </c:tx>
          <c:spPr>
            <a:ln w="28575" cap="rnd" cmpd="sng" algn="ctr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'Figure 1'!$D$10:$N$10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1'!$D$12:$N$12</c:f>
              <c:numCache>
                <c:formatCode>#,##0.0</c:formatCode>
                <c:ptCount val="11"/>
                <c:pt idx="0">
                  <c:v>152.88999999999999</c:v>
                </c:pt>
                <c:pt idx="1">
                  <c:v>195.84</c:v>
                </c:pt>
                <c:pt idx="2">
                  <c:v>206.88</c:v>
                </c:pt>
                <c:pt idx="3">
                  <c:v>263.13499999999999</c:v>
                </c:pt>
                <c:pt idx="4">
                  <c:v>278.27999999999997</c:v>
                </c:pt>
                <c:pt idx="5">
                  <c:v>367.82499999999999</c:v>
                </c:pt>
                <c:pt idx="6">
                  <c:v>562.67999999999995</c:v>
                </c:pt>
                <c:pt idx="7">
                  <c:v>1256.6099999999999</c:v>
                </c:pt>
                <c:pt idx="8">
                  <c:v>1206.0450000000001</c:v>
                </c:pt>
                <c:pt idx="9">
                  <c:v>654.61</c:v>
                </c:pt>
                <c:pt idx="10" formatCode="0.0">
                  <c:v>580.84500000000003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79680"/>
        <c:axId val="136624000"/>
      </c:lineChart>
      <c:catAx>
        <c:axId val="1358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662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66240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879680"/>
        <c:crosses val="autoZero"/>
        <c:crossBetween val="between"/>
        <c:minorUnit val="10"/>
      </c:valAx>
    </c:plotArea>
    <c:legend>
      <c:legendPos val="b"/>
      <c:layout/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Distribution of first instance decisions on (non-EU) asylum applications, 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(%)</a:t>
            </a:r>
          </a:p>
        </c:rich>
      </c:tx>
      <c:layout>
        <c:manualLayout>
          <c:xMode val="edge"/>
          <c:yMode val="edge"/>
          <c:x val="4.435572910559204E-3"/>
          <c:y val="7.1386664886684209E-3"/>
        </c:manualLayout>
      </c:layout>
      <c:overlay val="0"/>
    </c:title>
    <c:autoTitleDeleted val="0"/>
    <c:plotArea>
      <c:layout>
        <c:manualLayout>
          <c:xMode val="edge"/>
          <c:yMode val="edge"/>
          <c:x val="1.6939173539258008E-2"/>
          <c:y val="6.1244983545910195E-2"/>
          <c:w val="0.873538760314999"/>
          <c:h val="0.85854445547135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7'!$C$11:$C$45</c:f>
              <c:strCache>
                <c:ptCount val="35"/>
                <c:pt idx="0">
                  <c:v>EU-28</c:v>
                </c:pt>
                <c:pt idx="2">
                  <c:v>Ireland</c:v>
                </c:pt>
                <c:pt idx="3">
                  <c:v>Luxembourg</c:v>
                </c:pt>
                <c:pt idx="4">
                  <c:v>Portugal</c:v>
                </c:pt>
                <c:pt idx="5">
                  <c:v>Finland</c:v>
                </c:pt>
                <c:pt idx="6">
                  <c:v>Slovakia</c:v>
                </c:pt>
                <c:pt idx="7">
                  <c:v>Belgium</c:v>
                </c:pt>
                <c:pt idx="8">
                  <c:v>Denmark</c:v>
                </c:pt>
                <c:pt idx="9">
                  <c:v>Lithuania</c:v>
                </c:pt>
                <c:pt idx="10">
                  <c:v>Cyprus</c:v>
                </c:pt>
                <c:pt idx="11">
                  <c:v>Greece</c:v>
                </c:pt>
                <c:pt idx="12">
                  <c:v>Romania</c:v>
                </c:pt>
                <c:pt idx="13">
                  <c:v>Austria</c:v>
                </c:pt>
                <c:pt idx="14">
                  <c:v>Malta</c:v>
                </c:pt>
                <c:pt idx="15">
                  <c:v>Slovenia</c:v>
                </c:pt>
                <c:pt idx="16">
                  <c:v>Germany</c:v>
                </c:pt>
                <c:pt idx="17">
                  <c:v>Hungary</c:v>
                </c:pt>
                <c:pt idx="18">
                  <c:v>Netherlands</c:v>
                </c:pt>
                <c:pt idx="19">
                  <c:v>Bulgaria</c:v>
                </c:pt>
                <c:pt idx="20">
                  <c:v>United Kingdom</c:v>
                </c:pt>
                <c:pt idx="21">
                  <c:v>Sweden</c:v>
                </c:pt>
                <c:pt idx="22">
                  <c:v>Italy</c:v>
                </c:pt>
                <c:pt idx="23">
                  <c:v>Croatia</c:v>
                </c:pt>
                <c:pt idx="24">
                  <c:v>France</c:v>
                </c:pt>
                <c:pt idx="25">
                  <c:v>Estonia</c:v>
                </c:pt>
                <c:pt idx="26">
                  <c:v>Spain</c:v>
                </c:pt>
                <c:pt idx="27">
                  <c:v>Latvia</c:v>
                </c:pt>
                <c:pt idx="28">
                  <c:v>Poland</c:v>
                </c:pt>
                <c:pt idx="29">
                  <c:v>Czechia</c:v>
                </c:pt>
                <c:pt idx="31">
                  <c:v>Switzerland</c:v>
                </c:pt>
                <c:pt idx="32">
                  <c:v>Norway</c:v>
                </c:pt>
                <c:pt idx="33">
                  <c:v>Iceland</c:v>
                </c:pt>
                <c:pt idx="34">
                  <c:v>Liechtenstein</c:v>
                </c:pt>
              </c:strCache>
            </c:strRef>
          </c:cat>
          <c:val>
            <c:numRef>
              <c:f>'Figure 7'!$D$11:$D$45</c:f>
              <c:numCache>
                <c:formatCode>0.0</c:formatCode>
                <c:ptCount val="35"/>
                <c:pt idx="0">
                  <c:v>20.932169624027093</c:v>
                </c:pt>
                <c:pt idx="2">
                  <c:v>53.355989804587935</c:v>
                </c:pt>
                <c:pt idx="3">
                  <c:v>67.651296829971187</c:v>
                </c:pt>
                <c:pt idx="4">
                  <c:v>21.264367816091951</c:v>
                </c:pt>
                <c:pt idx="5">
                  <c:v>39.774774774774777</c:v>
                </c:pt>
                <c:pt idx="6">
                  <c:v>0</c:v>
                </c:pt>
                <c:pt idx="7">
                  <c:v>41.339783363129669</c:v>
                </c:pt>
                <c:pt idx="8">
                  <c:v>31.454683929931456</c:v>
                </c:pt>
                <c:pt idx="9">
                  <c:v>43.382352941176471</c:v>
                </c:pt>
                <c:pt idx="10">
                  <c:v>7.9531691562373847</c:v>
                </c:pt>
                <c:pt idx="11">
                  <c:v>39.069264069264072</c:v>
                </c:pt>
                <c:pt idx="12">
                  <c:v>23.592906707787201</c:v>
                </c:pt>
                <c:pt idx="13">
                  <c:v>30.756307389276717</c:v>
                </c:pt>
                <c:pt idx="14">
                  <c:v>9.9933377748167889</c:v>
                </c:pt>
                <c:pt idx="15">
                  <c:v>41.77215189873418</c:v>
                </c:pt>
                <c:pt idx="16">
                  <c:v>23.096163294474966</c:v>
                </c:pt>
                <c:pt idx="17">
                  <c:v>7.0981210855949897</c:v>
                </c:pt>
                <c:pt idx="18">
                  <c:v>17.104239595488139</c:v>
                </c:pt>
                <c:pt idx="19">
                  <c:v>15.037950664136623</c:v>
                </c:pt>
                <c:pt idx="20">
                  <c:v>26.501974915113298</c:v>
                </c:pt>
                <c:pt idx="21">
                  <c:v>19.122577349212939</c:v>
                </c:pt>
                <c:pt idx="22">
                  <c:v>6.8186114903896646</c:v>
                </c:pt>
                <c:pt idx="23">
                  <c:v>26.036866359447004</c:v>
                </c:pt>
                <c:pt idx="24">
                  <c:v>18.148722793818099</c:v>
                </c:pt>
                <c:pt idx="25">
                  <c:v>21.052631578947366</c:v>
                </c:pt>
                <c:pt idx="26">
                  <c:v>4.8416975412596832</c:v>
                </c:pt>
                <c:pt idx="27">
                  <c:v>18.399999999999999</c:v>
                </c:pt>
                <c:pt idx="28">
                  <c:v>6.1381074168797953</c:v>
                </c:pt>
                <c:pt idx="29">
                  <c:v>3.0346820809248554</c:v>
                </c:pt>
                <c:pt idx="31">
                  <c:v>36.405882352941177</c:v>
                </c:pt>
                <c:pt idx="32">
                  <c:v>63.026004728132392</c:v>
                </c:pt>
                <c:pt idx="33">
                  <c:v>22.163588390501317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7'!$C$11:$C$45</c:f>
              <c:strCache>
                <c:ptCount val="35"/>
                <c:pt idx="0">
                  <c:v>EU-28</c:v>
                </c:pt>
                <c:pt idx="2">
                  <c:v>Ireland</c:v>
                </c:pt>
                <c:pt idx="3">
                  <c:v>Luxembourg</c:v>
                </c:pt>
                <c:pt idx="4">
                  <c:v>Portugal</c:v>
                </c:pt>
                <c:pt idx="5">
                  <c:v>Finland</c:v>
                </c:pt>
                <c:pt idx="6">
                  <c:v>Slovakia</c:v>
                </c:pt>
                <c:pt idx="7">
                  <c:v>Belgium</c:v>
                </c:pt>
                <c:pt idx="8">
                  <c:v>Denmark</c:v>
                </c:pt>
                <c:pt idx="9">
                  <c:v>Lithuania</c:v>
                </c:pt>
                <c:pt idx="10">
                  <c:v>Cyprus</c:v>
                </c:pt>
                <c:pt idx="11">
                  <c:v>Greece</c:v>
                </c:pt>
                <c:pt idx="12">
                  <c:v>Romania</c:v>
                </c:pt>
                <c:pt idx="13">
                  <c:v>Austria</c:v>
                </c:pt>
                <c:pt idx="14">
                  <c:v>Malta</c:v>
                </c:pt>
                <c:pt idx="15">
                  <c:v>Slovenia</c:v>
                </c:pt>
                <c:pt idx="16">
                  <c:v>Germany</c:v>
                </c:pt>
                <c:pt idx="17">
                  <c:v>Hungary</c:v>
                </c:pt>
                <c:pt idx="18">
                  <c:v>Netherlands</c:v>
                </c:pt>
                <c:pt idx="19">
                  <c:v>Bulgaria</c:v>
                </c:pt>
                <c:pt idx="20">
                  <c:v>United Kingdom</c:v>
                </c:pt>
                <c:pt idx="21">
                  <c:v>Sweden</c:v>
                </c:pt>
                <c:pt idx="22">
                  <c:v>Italy</c:v>
                </c:pt>
                <c:pt idx="23">
                  <c:v>Croatia</c:v>
                </c:pt>
                <c:pt idx="24">
                  <c:v>France</c:v>
                </c:pt>
                <c:pt idx="25">
                  <c:v>Estonia</c:v>
                </c:pt>
                <c:pt idx="26">
                  <c:v>Spain</c:v>
                </c:pt>
                <c:pt idx="27">
                  <c:v>Latvia</c:v>
                </c:pt>
                <c:pt idx="28">
                  <c:v>Poland</c:v>
                </c:pt>
                <c:pt idx="29">
                  <c:v>Czechia</c:v>
                </c:pt>
                <c:pt idx="31">
                  <c:v>Switzerland</c:v>
                </c:pt>
                <c:pt idx="32">
                  <c:v>Norway</c:v>
                </c:pt>
                <c:pt idx="33">
                  <c:v>Iceland</c:v>
                </c:pt>
                <c:pt idx="34">
                  <c:v>Liechtenstein</c:v>
                </c:pt>
              </c:strCache>
            </c:strRef>
          </c:cat>
          <c:val>
            <c:numRef>
              <c:f>'Figure 7'!$E$11:$E$45</c:f>
              <c:numCache>
                <c:formatCode>0.0</c:formatCode>
                <c:ptCount val="35"/>
                <c:pt idx="0">
                  <c:v>10.743530559391079</c:v>
                </c:pt>
                <c:pt idx="2">
                  <c:v>15.378079864061172</c:v>
                </c:pt>
                <c:pt idx="3">
                  <c:v>4.250720461095101</c:v>
                </c:pt>
                <c:pt idx="4">
                  <c:v>38.793103448275865</c:v>
                </c:pt>
                <c:pt idx="5">
                  <c:v>8.8963963963963959</c:v>
                </c:pt>
                <c:pt idx="6">
                  <c:v>42.68292682926829</c:v>
                </c:pt>
                <c:pt idx="7">
                  <c:v>9.5435902828898946</c:v>
                </c:pt>
                <c:pt idx="8">
                  <c:v>2.0182787509520184</c:v>
                </c:pt>
                <c:pt idx="9">
                  <c:v>6.6176470588235299</c:v>
                </c:pt>
                <c:pt idx="10">
                  <c:v>41.057731126362533</c:v>
                </c:pt>
                <c:pt idx="11">
                  <c:v>7.9684601113172544</c:v>
                </c:pt>
                <c:pt idx="12">
                  <c:v>22.436391673091748</c:v>
                </c:pt>
                <c:pt idx="13">
                  <c:v>10.491556353735191</c:v>
                </c:pt>
                <c:pt idx="14">
                  <c:v>31.578947368421051</c:v>
                </c:pt>
                <c:pt idx="15">
                  <c:v>1.2658227848101267</c:v>
                </c:pt>
                <c:pt idx="16">
                  <c:v>13.975613024252981</c:v>
                </c:pt>
                <c:pt idx="17">
                  <c:v>29.331941544885176</c:v>
                </c:pt>
                <c:pt idx="18">
                  <c:v>14.430182808245821</c:v>
                </c:pt>
                <c:pt idx="19">
                  <c:v>19.971537001897531</c:v>
                </c:pt>
                <c:pt idx="20">
                  <c:v>4.479939020164923</c:v>
                </c:pt>
                <c:pt idx="21">
                  <c:v>12.720712666432519</c:v>
                </c:pt>
                <c:pt idx="22">
                  <c:v>4.4165528831005147</c:v>
                </c:pt>
                <c:pt idx="23">
                  <c:v>4.838709677419355</c:v>
                </c:pt>
                <c:pt idx="24">
                  <c:v>10.62503792179875</c:v>
                </c:pt>
                <c:pt idx="25">
                  <c:v>3.9473684210526314</c:v>
                </c:pt>
                <c:pt idx="26">
                  <c:v>19.543617379589087</c:v>
                </c:pt>
                <c:pt idx="27">
                  <c:v>5.6000000000000005</c:v>
                </c:pt>
                <c:pt idx="28">
                  <c:v>6.9784435513335765</c:v>
                </c:pt>
                <c:pt idx="29">
                  <c:v>8.0202312138728313</c:v>
                </c:pt>
                <c:pt idx="31">
                  <c:v>6.5882352941176476</c:v>
                </c:pt>
                <c:pt idx="32">
                  <c:v>2.458628841607565</c:v>
                </c:pt>
                <c:pt idx="33">
                  <c:v>5.5408970976253293</c:v>
                </c:pt>
                <c:pt idx="34">
                  <c:v>12.5</c:v>
                </c:pt>
              </c:numCache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7'!$C$11:$C$45</c:f>
              <c:strCache>
                <c:ptCount val="35"/>
                <c:pt idx="0">
                  <c:v>EU-28</c:v>
                </c:pt>
                <c:pt idx="2">
                  <c:v>Ireland</c:v>
                </c:pt>
                <c:pt idx="3">
                  <c:v>Luxembourg</c:v>
                </c:pt>
                <c:pt idx="4">
                  <c:v>Portugal</c:v>
                </c:pt>
                <c:pt idx="5">
                  <c:v>Finland</c:v>
                </c:pt>
                <c:pt idx="6">
                  <c:v>Slovakia</c:v>
                </c:pt>
                <c:pt idx="7">
                  <c:v>Belgium</c:v>
                </c:pt>
                <c:pt idx="8">
                  <c:v>Denmark</c:v>
                </c:pt>
                <c:pt idx="9">
                  <c:v>Lithuania</c:v>
                </c:pt>
                <c:pt idx="10">
                  <c:v>Cyprus</c:v>
                </c:pt>
                <c:pt idx="11">
                  <c:v>Greece</c:v>
                </c:pt>
                <c:pt idx="12">
                  <c:v>Romania</c:v>
                </c:pt>
                <c:pt idx="13">
                  <c:v>Austria</c:v>
                </c:pt>
                <c:pt idx="14">
                  <c:v>Malta</c:v>
                </c:pt>
                <c:pt idx="15">
                  <c:v>Slovenia</c:v>
                </c:pt>
                <c:pt idx="16">
                  <c:v>Germany</c:v>
                </c:pt>
                <c:pt idx="17">
                  <c:v>Hungary</c:v>
                </c:pt>
                <c:pt idx="18">
                  <c:v>Netherlands</c:v>
                </c:pt>
                <c:pt idx="19">
                  <c:v>Bulgaria</c:v>
                </c:pt>
                <c:pt idx="20">
                  <c:v>United Kingdom</c:v>
                </c:pt>
                <c:pt idx="21">
                  <c:v>Sweden</c:v>
                </c:pt>
                <c:pt idx="22">
                  <c:v>Italy</c:v>
                </c:pt>
                <c:pt idx="23">
                  <c:v>Croatia</c:v>
                </c:pt>
                <c:pt idx="24">
                  <c:v>France</c:v>
                </c:pt>
                <c:pt idx="25">
                  <c:v>Estonia</c:v>
                </c:pt>
                <c:pt idx="26">
                  <c:v>Spain</c:v>
                </c:pt>
                <c:pt idx="27">
                  <c:v>Latvia</c:v>
                </c:pt>
                <c:pt idx="28">
                  <c:v>Poland</c:v>
                </c:pt>
                <c:pt idx="29">
                  <c:v>Czechia</c:v>
                </c:pt>
                <c:pt idx="31">
                  <c:v>Switzerland</c:v>
                </c:pt>
                <c:pt idx="32">
                  <c:v>Norway</c:v>
                </c:pt>
                <c:pt idx="33">
                  <c:v>Iceland</c:v>
                </c:pt>
                <c:pt idx="34">
                  <c:v>Liechtenstein</c:v>
                </c:pt>
              </c:strCache>
            </c:strRef>
          </c:cat>
          <c:val>
            <c:numRef>
              <c:f>'Figure 7'!$F$11:$F$45</c:f>
              <c:numCache>
                <c:formatCode>0.0</c:formatCode>
                <c:ptCount val="35"/>
                <c:pt idx="0">
                  <c:v>5.7417788127966807</c:v>
                </c:pt>
                <c:pt idx="2">
                  <c:v>16.737468139337295</c:v>
                </c:pt>
                <c:pt idx="3">
                  <c:v>0</c:v>
                </c:pt>
                <c:pt idx="4">
                  <c:v>0</c:v>
                </c:pt>
                <c:pt idx="5">
                  <c:v>5.4504504504504503</c:v>
                </c:pt>
                <c:pt idx="6">
                  <c:v>9.7560975609756095</c:v>
                </c:pt>
                <c:pt idx="7">
                  <c:v>0</c:v>
                </c:pt>
                <c:pt idx="8">
                  <c:v>16.527037319116527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2.2651565622918057</c:v>
                </c:pt>
                <c:pt idx="14">
                  <c:v>1.5323117921385743</c:v>
                </c:pt>
                <c:pt idx="15">
                  <c:v>0</c:v>
                </c:pt>
                <c:pt idx="16">
                  <c:v>5.3251596766269147</c:v>
                </c:pt>
                <c:pt idx="17">
                  <c:v>1.8789144050104383</c:v>
                </c:pt>
                <c:pt idx="18">
                  <c:v>3.6658887592376512</c:v>
                </c:pt>
                <c:pt idx="19">
                  <c:v>0</c:v>
                </c:pt>
                <c:pt idx="20">
                  <c:v>4.0087312036587903</c:v>
                </c:pt>
                <c:pt idx="21">
                  <c:v>2.1296976276381749</c:v>
                </c:pt>
                <c:pt idx="22">
                  <c:v>20.975737842663587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0.58458165875045665</c:v>
                </c:pt>
                <c:pt idx="29">
                  <c:v>0.2167630057803468</c:v>
                </c:pt>
                <c:pt idx="31">
                  <c:v>46.576470588235289</c:v>
                </c:pt>
                <c:pt idx="32">
                  <c:v>3.4988179669030735</c:v>
                </c:pt>
                <c:pt idx="33">
                  <c:v>0</c:v>
                </c:pt>
                <c:pt idx="34">
                  <c:v>10</c:v>
                </c:pt>
              </c:numCache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7'!$C$11:$C$45</c:f>
              <c:strCache>
                <c:ptCount val="35"/>
                <c:pt idx="0">
                  <c:v>EU-28</c:v>
                </c:pt>
                <c:pt idx="2">
                  <c:v>Ireland</c:v>
                </c:pt>
                <c:pt idx="3">
                  <c:v>Luxembourg</c:v>
                </c:pt>
                <c:pt idx="4">
                  <c:v>Portugal</c:v>
                </c:pt>
                <c:pt idx="5">
                  <c:v>Finland</c:v>
                </c:pt>
                <c:pt idx="6">
                  <c:v>Slovakia</c:v>
                </c:pt>
                <c:pt idx="7">
                  <c:v>Belgium</c:v>
                </c:pt>
                <c:pt idx="8">
                  <c:v>Denmark</c:v>
                </c:pt>
                <c:pt idx="9">
                  <c:v>Lithuania</c:v>
                </c:pt>
                <c:pt idx="10">
                  <c:v>Cyprus</c:v>
                </c:pt>
                <c:pt idx="11">
                  <c:v>Greece</c:v>
                </c:pt>
                <c:pt idx="12">
                  <c:v>Romania</c:v>
                </c:pt>
                <c:pt idx="13">
                  <c:v>Austria</c:v>
                </c:pt>
                <c:pt idx="14">
                  <c:v>Malta</c:v>
                </c:pt>
                <c:pt idx="15">
                  <c:v>Slovenia</c:v>
                </c:pt>
                <c:pt idx="16">
                  <c:v>Germany</c:v>
                </c:pt>
                <c:pt idx="17">
                  <c:v>Hungary</c:v>
                </c:pt>
                <c:pt idx="18">
                  <c:v>Netherlands</c:v>
                </c:pt>
                <c:pt idx="19">
                  <c:v>Bulgaria</c:v>
                </c:pt>
                <c:pt idx="20">
                  <c:v>United Kingdom</c:v>
                </c:pt>
                <c:pt idx="21">
                  <c:v>Sweden</c:v>
                </c:pt>
                <c:pt idx="22">
                  <c:v>Italy</c:v>
                </c:pt>
                <c:pt idx="23">
                  <c:v>Croatia</c:v>
                </c:pt>
                <c:pt idx="24">
                  <c:v>France</c:v>
                </c:pt>
                <c:pt idx="25">
                  <c:v>Estonia</c:v>
                </c:pt>
                <c:pt idx="26">
                  <c:v>Spain</c:v>
                </c:pt>
                <c:pt idx="27">
                  <c:v>Latvia</c:v>
                </c:pt>
                <c:pt idx="28">
                  <c:v>Poland</c:v>
                </c:pt>
                <c:pt idx="29">
                  <c:v>Czechia</c:v>
                </c:pt>
                <c:pt idx="31">
                  <c:v>Switzerland</c:v>
                </c:pt>
                <c:pt idx="32">
                  <c:v>Norway</c:v>
                </c:pt>
                <c:pt idx="33">
                  <c:v>Iceland</c:v>
                </c:pt>
                <c:pt idx="34">
                  <c:v>Liechtenstein</c:v>
                </c:pt>
              </c:strCache>
            </c:strRef>
          </c:cat>
          <c:val>
            <c:numRef>
              <c:f>'Figure 7'!$G$11:$G$45</c:f>
              <c:numCache>
                <c:formatCode>0.0</c:formatCode>
                <c:ptCount val="35"/>
                <c:pt idx="0">
                  <c:v>62.582521003785153</c:v>
                </c:pt>
                <c:pt idx="2">
                  <c:v>14.528462192013594</c:v>
                </c:pt>
                <c:pt idx="3">
                  <c:v>28.097982708933717</c:v>
                </c:pt>
                <c:pt idx="4">
                  <c:v>39.94252873563218</c:v>
                </c:pt>
                <c:pt idx="5">
                  <c:v>45.878378378378379</c:v>
                </c:pt>
                <c:pt idx="6">
                  <c:v>47.560975609756099</c:v>
                </c:pt>
                <c:pt idx="7">
                  <c:v>49.116626353980443</c:v>
                </c:pt>
                <c:pt idx="8">
                  <c:v>50</c:v>
                </c:pt>
                <c:pt idx="9">
                  <c:v>50</c:v>
                </c:pt>
                <c:pt idx="10">
                  <c:v>50.98909971740008</c:v>
                </c:pt>
                <c:pt idx="11">
                  <c:v>52.962275819418679</c:v>
                </c:pt>
                <c:pt idx="12">
                  <c:v>53.970701619121051</c:v>
                </c:pt>
                <c:pt idx="13">
                  <c:v>56.486979694696295</c:v>
                </c:pt>
                <c:pt idx="14">
                  <c:v>56.895403064623586</c:v>
                </c:pt>
                <c:pt idx="15">
                  <c:v>56.962025316455701</c:v>
                </c:pt>
                <c:pt idx="16">
                  <c:v>57.603064004645141</c:v>
                </c:pt>
                <c:pt idx="17">
                  <c:v>61.691022964509386</c:v>
                </c:pt>
                <c:pt idx="18">
                  <c:v>64.799688837028384</c:v>
                </c:pt>
                <c:pt idx="19">
                  <c:v>64.990512333965839</c:v>
                </c:pt>
                <c:pt idx="20">
                  <c:v>65.009354861062988</c:v>
                </c:pt>
                <c:pt idx="21">
                  <c:v>66.027012356716369</c:v>
                </c:pt>
                <c:pt idx="22">
                  <c:v>67.789097783846231</c:v>
                </c:pt>
                <c:pt idx="23">
                  <c:v>69.124423963133637</c:v>
                </c:pt>
                <c:pt idx="24">
                  <c:v>71.226239284383155</c:v>
                </c:pt>
                <c:pt idx="25">
                  <c:v>75</c:v>
                </c:pt>
                <c:pt idx="26">
                  <c:v>75.614685079151229</c:v>
                </c:pt>
                <c:pt idx="27">
                  <c:v>76</c:v>
                </c:pt>
                <c:pt idx="28">
                  <c:v>86.298867373036174</c:v>
                </c:pt>
                <c:pt idx="29">
                  <c:v>88.728323699421964</c:v>
                </c:pt>
                <c:pt idx="31">
                  <c:v>10.429411764705883</c:v>
                </c:pt>
                <c:pt idx="32">
                  <c:v>31.016548463356976</c:v>
                </c:pt>
                <c:pt idx="33">
                  <c:v>72.29551451187335</c:v>
                </c:pt>
                <c:pt idx="34">
                  <c:v>77.5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360512"/>
        <c:axId val="135362048"/>
      </c:barChart>
      <c:catAx>
        <c:axId val="1353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5362048"/>
        <c:crosses val="autoZero"/>
        <c:auto val="1"/>
        <c:lblAlgn val="ctr"/>
        <c:lblOffset val="100"/>
        <c:noMultiLvlLbl val="0"/>
      </c:catAx>
      <c:valAx>
        <c:axId val="1353620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3605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990493015417208"/>
          <c:y val="0.11581671740972248"/>
          <c:w val="9.3660741072959269E-2"/>
          <c:h val="0.6428815075296108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41791044776122E-2"/>
          <c:y val="2.3795524691358025E-2"/>
          <c:w val="0.94589552238805974"/>
          <c:h val="0.656012037037037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9'!$C$11:$C$45</c:f>
              <c:strCache>
                <c:ptCount val="35"/>
                <c:pt idx="0">
                  <c:v>EU-28</c:v>
                </c:pt>
                <c:pt idx="2">
                  <c:v>Bulgaria</c:v>
                </c:pt>
                <c:pt idx="3">
                  <c:v>Netherlands</c:v>
                </c:pt>
                <c:pt idx="4">
                  <c:v>United Kingdom</c:v>
                </c:pt>
                <c:pt idx="5">
                  <c:v>Cyprus</c:v>
                </c:pt>
                <c:pt idx="6">
                  <c:v>Greece</c:v>
                </c:pt>
                <c:pt idx="7">
                  <c:v>Italy</c:v>
                </c:pt>
                <c:pt idx="8">
                  <c:v>Ireland</c:v>
                </c:pt>
                <c:pt idx="9">
                  <c:v>Finland</c:v>
                </c:pt>
                <c:pt idx="10">
                  <c:v>Austria</c:v>
                </c:pt>
                <c:pt idx="11">
                  <c:v>Latvia</c:v>
                </c:pt>
                <c:pt idx="12">
                  <c:v>Sweden</c:v>
                </c:pt>
                <c:pt idx="13">
                  <c:v>Malta</c:v>
                </c:pt>
                <c:pt idx="14">
                  <c:v>Denmark</c:v>
                </c:pt>
                <c:pt idx="15">
                  <c:v>Slovakia</c:v>
                </c:pt>
                <c:pt idx="16">
                  <c:v>France</c:v>
                </c:pt>
                <c:pt idx="17">
                  <c:v>Romania</c:v>
                </c:pt>
                <c:pt idx="18">
                  <c:v>Germany</c:v>
                </c:pt>
                <c:pt idx="19">
                  <c:v>Slovenia</c:v>
                </c:pt>
                <c:pt idx="20">
                  <c:v>Belgium</c:v>
                </c:pt>
                <c:pt idx="21">
                  <c:v>Poland</c:v>
                </c:pt>
                <c:pt idx="22">
                  <c:v>Spain</c:v>
                </c:pt>
                <c:pt idx="23">
                  <c:v>Czech Republic</c:v>
                </c:pt>
                <c:pt idx="24">
                  <c:v>Luxembourg</c:v>
                </c:pt>
                <c:pt idx="25">
                  <c:v>Hungary</c:v>
                </c:pt>
                <c:pt idx="26">
                  <c:v>Estonia</c:v>
                </c:pt>
                <c:pt idx="27">
                  <c:v>Croatia</c:v>
                </c:pt>
                <c:pt idx="28">
                  <c:v>Lithuania</c:v>
                </c:pt>
                <c:pt idx="29">
                  <c:v>Portugal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Liechtenstein</c:v>
                </c:pt>
              </c:strCache>
            </c:strRef>
          </c:cat>
          <c:val>
            <c:numRef>
              <c:f>'Figure 9'!$D$11:$D$45</c:f>
              <c:numCache>
                <c:formatCode>0.0</c:formatCode>
                <c:ptCount val="35"/>
                <c:pt idx="0">
                  <c:v>10.493262992154486</c:v>
                </c:pt>
                <c:pt idx="2">
                  <c:v>0</c:v>
                </c:pt>
                <c:pt idx="3">
                  <c:v>19.272313814667424</c:v>
                </c:pt>
                <c:pt idx="4">
                  <c:v>44.919941775836975</c:v>
                </c:pt>
                <c:pt idx="5">
                  <c:v>9.1633466135458175</c:v>
                </c:pt>
                <c:pt idx="6">
                  <c:v>6.1683890090523104</c:v>
                </c:pt>
                <c:pt idx="7">
                  <c:v>4.5871559633027523</c:v>
                </c:pt>
                <c:pt idx="8">
                  <c:v>29.377713458755427</c:v>
                </c:pt>
                <c:pt idx="9">
                  <c:v>26.657060518731988</c:v>
                </c:pt>
                <c:pt idx="10">
                  <c:v>24.044814708417121</c:v>
                </c:pt>
                <c:pt idx="11">
                  <c:v>2.2727272727272729</c:v>
                </c:pt>
                <c:pt idx="12">
                  <c:v>8.7372071386280972</c:v>
                </c:pt>
                <c:pt idx="13">
                  <c:v>7.3394495412844041</c:v>
                </c:pt>
                <c:pt idx="14">
                  <c:v>14.225648213034336</c:v>
                </c:pt>
                <c:pt idx="15">
                  <c:v>13.636363636363635</c:v>
                </c:pt>
                <c:pt idx="16">
                  <c:v>10.919220055710307</c:v>
                </c:pt>
                <c:pt idx="17">
                  <c:v>3.4188034188034191</c:v>
                </c:pt>
                <c:pt idx="18">
                  <c:v>6.8827809215844793</c:v>
                </c:pt>
                <c:pt idx="19">
                  <c:v>8.3333333333333321</c:v>
                </c:pt>
                <c:pt idx="20">
                  <c:v>5.9512739445787615</c:v>
                </c:pt>
                <c:pt idx="21">
                  <c:v>1.4018691588785046</c:v>
                </c:pt>
                <c:pt idx="22">
                  <c:v>3.1067961165048543</c:v>
                </c:pt>
                <c:pt idx="23">
                  <c:v>0.49140049140049141</c:v>
                </c:pt>
                <c:pt idx="24">
                  <c:v>0.94339622641509435</c:v>
                </c:pt>
                <c:pt idx="25">
                  <c:v>0.77619663648124193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4.5751633986928102</c:v>
                </c:pt>
                <c:pt idx="32">
                  <c:v>2.5785656728444803</c:v>
                </c:pt>
                <c:pt idx="33">
                  <c:v>4.737903225806452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9'!$C$11:$C$45</c:f>
              <c:strCache>
                <c:ptCount val="35"/>
                <c:pt idx="0">
                  <c:v>EU-28</c:v>
                </c:pt>
                <c:pt idx="2">
                  <c:v>Bulgaria</c:v>
                </c:pt>
                <c:pt idx="3">
                  <c:v>Netherlands</c:v>
                </c:pt>
                <c:pt idx="4">
                  <c:v>United Kingdom</c:v>
                </c:pt>
                <c:pt idx="5">
                  <c:v>Cyprus</c:v>
                </c:pt>
                <c:pt idx="6">
                  <c:v>Greece</c:v>
                </c:pt>
                <c:pt idx="7">
                  <c:v>Italy</c:v>
                </c:pt>
                <c:pt idx="8">
                  <c:v>Ireland</c:v>
                </c:pt>
                <c:pt idx="9">
                  <c:v>Finland</c:v>
                </c:pt>
                <c:pt idx="10">
                  <c:v>Austria</c:v>
                </c:pt>
                <c:pt idx="11">
                  <c:v>Latvia</c:v>
                </c:pt>
                <c:pt idx="12">
                  <c:v>Sweden</c:v>
                </c:pt>
                <c:pt idx="13">
                  <c:v>Malta</c:v>
                </c:pt>
                <c:pt idx="14">
                  <c:v>Denmark</c:v>
                </c:pt>
                <c:pt idx="15">
                  <c:v>Slovakia</c:v>
                </c:pt>
                <c:pt idx="16">
                  <c:v>France</c:v>
                </c:pt>
                <c:pt idx="17">
                  <c:v>Romania</c:v>
                </c:pt>
                <c:pt idx="18">
                  <c:v>Germany</c:v>
                </c:pt>
                <c:pt idx="19">
                  <c:v>Slovenia</c:v>
                </c:pt>
                <c:pt idx="20">
                  <c:v>Belgium</c:v>
                </c:pt>
                <c:pt idx="21">
                  <c:v>Poland</c:v>
                </c:pt>
                <c:pt idx="22">
                  <c:v>Spain</c:v>
                </c:pt>
                <c:pt idx="23">
                  <c:v>Czech Republic</c:v>
                </c:pt>
                <c:pt idx="24">
                  <c:v>Luxembourg</c:v>
                </c:pt>
                <c:pt idx="25">
                  <c:v>Hungary</c:v>
                </c:pt>
                <c:pt idx="26">
                  <c:v>Estonia</c:v>
                </c:pt>
                <c:pt idx="27">
                  <c:v>Croatia</c:v>
                </c:pt>
                <c:pt idx="28">
                  <c:v>Lithuania</c:v>
                </c:pt>
                <c:pt idx="29">
                  <c:v>Portugal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Liechtenstein</c:v>
                </c:pt>
              </c:strCache>
            </c:strRef>
          </c:cat>
          <c:val>
            <c:numRef>
              <c:f>'Figure 9'!$E$11:$E$45</c:f>
              <c:numCache>
                <c:formatCode>0.0</c:formatCode>
                <c:ptCount val="35"/>
                <c:pt idx="0">
                  <c:v>2.6558922802667655</c:v>
                </c:pt>
                <c:pt idx="2">
                  <c:v>65.384615384615387</c:v>
                </c:pt>
                <c:pt idx="3">
                  <c:v>32.745878339965891</c:v>
                </c:pt>
                <c:pt idx="4">
                  <c:v>2.7219796215429404</c:v>
                </c:pt>
                <c:pt idx="5">
                  <c:v>39.442231075697208</c:v>
                </c:pt>
                <c:pt idx="6">
                  <c:v>1.2897540655291195</c:v>
                </c:pt>
                <c:pt idx="7">
                  <c:v>24.770642201834864</c:v>
                </c:pt>
                <c:pt idx="8">
                  <c:v>14.616497829232996</c:v>
                </c:pt>
                <c:pt idx="9">
                  <c:v>7.4927953890489913</c:v>
                </c:pt>
                <c:pt idx="10">
                  <c:v>10.140764148233266</c:v>
                </c:pt>
                <c:pt idx="11">
                  <c:v>27.27272727272727</c:v>
                </c:pt>
                <c:pt idx="12">
                  <c:v>9.447686712340353</c:v>
                </c:pt>
                <c:pt idx="13">
                  <c:v>12.232415902140673</c:v>
                </c:pt>
                <c:pt idx="14">
                  <c:v>5.325858444288718</c:v>
                </c:pt>
                <c:pt idx="15">
                  <c:v>0</c:v>
                </c:pt>
                <c:pt idx="16">
                  <c:v>4.623955431754875</c:v>
                </c:pt>
                <c:pt idx="17">
                  <c:v>11.111111111111111</c:v>
                </c:pt>
                <c:pt idx="18">
                  <c:v>0.69199676637025065</c:v>
                </c:pt>
                <c:pt idx="19">
                  <c:v>0</c:v>
                </c:pt>
                <c:pt idx="20">
                  <c:v>0.52073647015064162</c:v>
                </c:pt>
                <c:pt idx="21">
                  <c:v>3.7383177570093453</c:v>
                </c:pt>
                <c:pt idx="22">
                  <c:v>0</c:v>
                </c:pt>
                <c:pt idx="23">
                  <c:v>2.4570024570024569</c:v>
                </c:pt>
                <c:pt idx="24">
                  <c:v>0.31446540880503149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1.2087026591458501</c:v>
                </c:pt>
                <c:pt idx="33">
                  <c:v>0.655241935483871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9'!$C$11:$C$45</c:f>
              <c:strCache>
                <c:ptCount val="35"/>
                <c:pt idx="0">
                  <c:v>EU-28</c:v>
                </c:pt>
                <c:pt idx="2">
                  <c:v>Bulgaria</c:v>
                </c:pt>
                <c:pt idx="3">
                  <c:v>Netherlands</c:v>
                </c:pt>
                <c:pt idx="4">
                  <c:v>United Kingdom</c:v>
                </c:pt>
                <c:pt idx="5">
                  <c:v>Cyprus</c:v>
                </c:pt>
                <c:pt idx="6">
                  <c:v>Greece</c:v>
                </c:pt>
                <c:pt idx="7">
                  <c:v>Italy</c:v>
                </c:pt>
                <c:pt idx="8">
                  <c:v>Ireland</c:v>
                </c:pt>
                <c:pt idx="9">
                  <c:v>Finland</c:v>
                </c:pt>
                <c:pt idx="10">
                  <c:v>Austria</c:v>
                </c:pt>
                <c:pt idx="11">
                  <c:v>Latvia</c:v>
                </c:pt>
                <c:pt idx="12">
                  <c:v>Sweden</c:v>
                </c:pt>
                <c:pt idx="13">
                  <c:v>Malta</c:v>
                </c:pt>
                <c:pt idx="14">
                  <c:v>Denmark</c:v>
                </c:pt>
                <c:pt idx="15">
                  <c:v>Slovakia</c:v>
                </c:pt>
                <c:pt idx="16">
                  <c:v>France</c:v>
                </c:pt>
                <c:pt idx="17">
                  <c:v>Romania</c:v>
                </c:pt>
                <c:pt idx="18">
                  <c:v>Germany</c:v>
                </c:pt>
                <c:pt idx="19">
                  <c:v>Slovenia</c:v>
                </c:pt>
                <c:pt idx="20">
                  <c:v>Belgium</c:v>
                </c:pt>
                <c:pt idx="21">
                  <c:v>Poland</c:v>
                </c:pt>
                <c:pt idx="22">
                  <c:v>Spain</c:v>
                </c:pt>
                <c:pt idx="23">
                  <c:v>Czech Republic</c:v>
                </c:pt>
                <c:pt idx="24">
                  <c:v>Luxembourg</c:v>
                </c:pt>
                <c:pt idx="25">
                  <c:v>Hungary</c:v>
                </c:pt>
                <c:pt idx="26">
                  <c:v>Estonia</c:v>
                </c:pt>
                <c:pt idx="27">
                  <c:v>Croatia</c:v>
                </c:pt>
                <c:pt idx="28">
                  <c:v>Lithuania</c:v>
                </c:pt>
                <c:pt idx="29">
                  <c:v>Portugal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Liechtenstein</c:v>
                </c:pt>
              </c:strCache>
            </c:strRef>
          </c:cat>
          <c:val>
            <c:numRef>
              <c:f>'Figure 9'!$F$11:$F$45</c:f>
              <c:numCache>
                <c:formatCode>0.0</c:formatCode>
                <c:ptCount val="35"/>
                <c:pt idx="0">
                  <c:v>3.9250196816548879</c:v>
                </c:pt>
                <c:pt idx="2">
                  <c:v>0</c:v>
                </c:pt>
                <c:pt idx="3">
                  <c:v>5.57134735645253</c:v>
                </c:pt>
                <c:pt idx="4">
                  <c:v>4.3449781659388647</c:v>
                </c:pt>
                <c:pt idx="5">
                  <c:v>0</c:v>
                </c:pt>
                <c:pt idx="6">
                  <c:v>39.237362813426259</c:v>
                </c:pt>
                <c:pt idx="7">
                  <c:v>14.678899082568808</c:v>
                </c:pt>
                <c:pt idx="8">
                  <c:v>0</c:v>
                </c:pt>
                <c:pt idx="9">
                  <c:v>8.6455331412103753</c:v>
                </c:pt>
                <c:pt idx="10">
                  <c:v>5.5156564205688019</c:v>
                </c:pt>
                <c:pt idx="11">
                  <c:v>0</c:v>
                </c:pt>
                <c:pt idx="12">
                  <c:v>7.2570413600608976</c:v>
                </c:pt>
                <c:pt idx="13">
                  <c:v>0</c:v>
                </c:pt>
                <c:pt idx="14">
                  <c:v>0</c:v>
                </c:pt>
                <c:pt idx="15">
                  <c:v>4.5454545454545459</c:v>
                </c:pt>
                <c:pt idx="16">
                  <c:v>0</c:v>
                </c:pt>
                <c:pt idx="17">
                  <c:v>0</c:v>
                </c:pt>
                <c:pt idx="18">
                  <c:v>1.563459983831851</c:v>
                </c:pt>
                <c:pt idx="19">
                  <c:v>0</c:v>
                </c:pt>
                <c:pt idx="20">
                  <c:v>0</c:v>
                </c:pt>
                <c:pt idx="21">
                  <c:v>1.32398753894081</c:v>
                </c:pt>
                <c:pt idx="22">
                  <c:v>0.77669902912621358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7.8431372549019605</c:v>
                </c:pt>
                <c:pt idx="32">
                  <c:v>4.5527800161160359</c:v>
                </c:pt>
                <c:pt idx="33">
                  <c:v>1.9153225806451613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9'!$C$11:$C$45</c:f>
              <c:strCache>
                <c:ptCount val="35"/>
                <c:pt idx="0">
                  <c:v>EU-28</c:v>
                </c:pt>
                <c:pt idx="2">
                  <c:v>Bulgaria</c:v>
                </c:pt>
                <c:pt idx="3">
                  <c:v>Netherlands</c:v>
                </c:pt>
                <c:pt idx="4">
                  <c:v>United Kingdom</c:v>
                </c:pt>
                <c:pt idx="5">
                  <c:v>Cyprus</c:v>
                </c:pt>
                <c:pt idx="6">
                  <c:v>Greece</c:v>
                </c:pt>
                <c:pt idx="7">
                  <c:v>Italy</c:v>
                </c:pt>
                <c:pt idx="8">
                  <c:v>Ireland</c:v>
                </c:pt>
                <c:pt idx="9">
                  <c:v>Finland</c:v>
                </c:pt>
                <c:pt idx="10">
                  <c:v>Austria</c:v>
                </c:pt>
                <c:pt idx="11">
                  <c:v>Latvia</c:v>
                </c:pt>
                <c:pt idx="12">
                  <c:v>Sweden</c:v>
                </c:pt>
                <c:pt idx="13">
                  <c:v>Malta</c:v>
                </c:pt>
                <c:pt idx="14">
                  <c:v>Denmark</c:v>
                </c:pt>
                <c:pt idx="15">
                  <c:v>Slovakia</c:v>
                </c:pt>
                <c:pt idx="16">
                  <c:v>France</c:v>
                </c:pt>
                <c:pt idx="17">
                  <c:v>Romania</c:v>
                </c:pt>
                <c:pt idx="18">
                  <c:v>Germany</c:v>
                </c:pt>
                <c:pt idx="19">
                  <c:v>Slovenia</c:v>
                </c:pt>
                <c:pt idx="20">
                  <c:v>Belgium</c:v>
                </c:pt>
                <c:pt idx="21">
                  <c:v>Poland</c:v>
                </c:pt>
                <c:pt idx="22">
                  <c:v>Spain</c:v>
                </c:pt>
                <c:pt idx="23">
                  <c:v>Czech Republic</c:v>
                </c:pt>
                <c:pt idx="24">
                  <c:v>Luxembourg</c:v>
                </c:pt>
                <c:pt idx="25">
                  <c:v>Hungary</c:v>
                </c:pt>
                <c:pt idx="26">
                  <c:v>Estonia</c:v>
                </c:pt>
                <c:pt idx="27">
                  <c:v>Croatia</c:v>
                </c:pt>
                <c:pt idx="28">
                  <c:v>Lithuania</c:v>
                </c:pt>
                <c:pt idx="29">
                  <c:v>Portugal</c:v>
                </c:pt>
                <c:pt idx="31">
                  <c:v>Iceland</c:v>
                </c:pt>
                <c:pt idx="32">
                  <c:v>Norway</c:v>
                </c:pt>
                <c:pt idx="33">
                  <c:v>Switzerland</c:v>
                </c:pt>
                <c:pt idx="34">
                  <c:v>Liechtenstein</c:v>
                </c:pt>
              </c:strCache>
            </c:strRef>
          </c:cat>
          <c:val>
            <c:numRef>
              <c:f>'Figure 9'!$G$11:$G$45</c:f>
              <c:numCache>
                <c:formatCode>0.0</c:formatCode>
                <c:ptCount val="35"/>
                <c:pt idx="0">
                  <c:v>82.925825045923858</c:v>
                </c:pt>
                <c:pt idx="2">
                  <c:v>34.615384615384613</c:v>
                </c:pt>
                <c:pt idx="3">
                  <c:v>42.410460488914154</c:v>
                </c:pt>
                <c:pt idx="4">
                  <c:v>48.013100436681221</c:v>
                </c:pt>
                <c:pt idx="5">
                  <c:v>51.394422310756973</c:v>
                </c:pt>
                <c:pt idx="6">
                  <c:v>53.304494111992305</c:v>
                </c:pt>
                <c:pt idx="7">
                  <c:v>55.963302752293572</c:v>
                </c:pt>
                <c:pt idx="8">
                  <c:v>56.005788712011572</c:v>
                </c:pt>
                <c:pt idx="9">
                  <c:v>57.204610951008647</c:v>
                </c:pt>
                <c:pt idx="10">
                  <c:v>60.29876472278081</c:v>
                </c:pt>
                <c:pt idx="11">
                  <c:v>70.454545454545453</c:v>
                </c:pt>
                <c:pt idx="12">
                  <c:v>74.55806478897064</c:v>
                </c:pt>
                <c:pt idx="13">
                  <c:v>80.428134556574932</c:v>
                </c:pt>
                <c:pt idx="14">
                  <c:v>80.44849334267694</c:v>
                </c:pt>
                <c:pt idx="15">
                  <c:v>81.818181818181827</c:v>
                </c:pt>
                <c:pt idx="16">
                  <c:v>84.456824512534823</c:v>
                </c:pt>
                <c:pt idx="17">
                  <c:v>85.470085470085465</c:v>
                </c:pt>
                <c:pt idx="18">
                  <c:v>90.86176232821343</c:v>
                </c:pt>
                <c:pt idx="19">
                  <c:v>91.666666666666657</c:v>
                </c:pt>
                <c:pt idx="20">
                  <c:v>93.527989585270603</c:v>
                </c:pt>
                <c:pt idx="21">
                  <c:v>93.535825545171335</c:v>
                </c:pt>
                <c:pt idx="22">
                  <c:v>96.116504854368941</c:v>
                </c:pt>
                <c:pt idx="23">
                  <c:v>97.051597051597042</c:v>
                </c:pt>
                <c:pt idx="24">
                  <c:v>98.742138364779876</c:v>
                </c:pt>
                <c:pt idx="25">
                  <c:v>99.223803363518755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1">
                  <c:v>87.58169934640523</c:v>
                </c:pt>
                <c:pt idx="32">
                  <c:v>91.659951651893635</c:v>
                </c:pt>
                <c:pt idx="33">
                  <c:v>92.691532258064512</c:v>
                </c:pt>
                <c:pt idx="3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30912"/>
        <c:axId val="135432448"/>
      </c:barChart>
      <c:catAx>
        <c:axId val="1354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5432448"/>
        <c:crosses val="autoZero"/>
        <c:auto val="1"/>
        <c:lblAlgn val="ctr"/>
        <c:lblOffset val="100"/>
        <c:noMultiLvlLbl val="0"/>
      </c:catAx>
      <c:valAx>
        <c:axId val="1354324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54309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40455076115485561"/>
          <c:y val="0.87496358024691356"/>
          <c:w val="0.22944073490813649"/>
          <c:h val="0.12503641975308641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Countries of origin of (non-EU) asylum seekers in the EU-28 Member States, 2017 and 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(thousands of first time applicants)</a:t>
            </a:r>
          </a:p>
        </c:rich>
      </c:tx>
      <c:layout>
        <c:manualLayout>
          <c:xMode val="edge"/>
          <c:yMode val="edge"/>
          <c:x val="5.3307840712394231E-3"/>
          <c:y val="7.8395061728395062E-3"/>
        </c:manualLayout>
      </c:layout>
      <c:overlay val="0"/>
    </c:title>
    <c:autoTitleDeleted val="0"/>
    <c:plotArea>
      <c:layout>
        <c:manualLayout>
          <c:xMode val="edge"/>
          <c:yMode val="edge"/>
          <c:x val="1.4317142825661849E-2"/>
          <c:y val="8.0627691544700661E-2"/>
          <c:w val="0.97822017922138027"/>
          <c:h val="0.89916359065039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'Figure 2'!$C$11:$C$42</c:f>
              <c:strCache>
                <c:ptCount val="32"/>
                <c:pt idx="0">
                  <c:v> Syria</c:v>
                </c:pt>
                <c:pt idx="1">
                  <c:v> Afghanistan</c:v>
                </c:pt>
                <c:pt idx="2">
                  <c:v> Iraq</c:v>
                </c:pt>
                <c:pt idx="3">
                  <c:v> Pakistan</c:v>
                </c:pt>
                <c:pt idx="4">
                  <c:v> Iran</c:v>
                </c:pt>
                <c:pt idx="5">
                  <c:v> Nigeria</c:v>
                </c:pt>
                <c:pt idx="6">
                  <c:v> Turkey</c:v>
                </c:pt>
                <c:pt idx="7">
                  <c:v> Venezuela</c:v>
                </c:pt>
                <c:pt idx="8">
                  <c:v> Albania</c:v>
                </c:pt>
                <c:pt idx="9">
                  <c:v> Georgia</c:v>
                </c:pt>
                <c:pt idx="10">
                  <c:v> Eritrea</c:v>
                </c:pt>
                <c:pt idx="11">
                  <c:v> Guinea</c:v>
                </c:pt>
                <c:pt idx="12">
                  <c:v> Bangladesh</c:v>
                </c:pt>
                <c:pt idx="13">
                  <c:v> Russia</c:v>
                </c:pt>
                <c:pt idx="14">
                  <c:v> Somalia</c:v>
                </c:pt>
                <c:pt idx="15">
                  <c:v> Colombia</c:v>
                </c:pt>
                <c:pt idx="16">
                  <c:v> Algeria</c:v>
                </c:pt>
                <c:pt idx="17">
                  <c:v> Ukraine</c:v>
                </c:pt>
                <c:pt idx="18">
                  <c:v> Côte d'Ivoire</c:v>
                </c:pt>
                <c:pt idx="19">
                  <c:v> Sudan</c:v>
                </c:pt>
                <c:pt idx="20">
                  <c:v> Morocco</c:v>
                </c:pt>
                <c:pt idx="21">
                  <c:v> Palestine</c:v>
                </c:pt>
                <c:pt idx="22">
                  <c:v> Democratic Republic of the Congo</c:v>
                </c:pt>
                <c:pt idx="23">
                  <c:v> Mali</c:v>
                </c:pt>
                <c:pt idx="24">
                  <c:v> China including Hong Kong</c:v>
                </c:pt>
                <c:pt idx="25">
                  <c:v> India</c:v>
                </c:pt>
                <c:pt idx="26">
                  <c:v> Senegal</c:v>
                </c:pt>
                <c:pt idx="27">
                  <c:v> Cameroon</c:v>
                </c:pt>
                <c:pt idx="28">
                  <c:v> Armenia</c:v>
                </c:pt>
                <c:pt idx="29">
                  <c:v> El Salvador</c:v>
                </c:pt>
                <c:pt idx="31">
                  <c:v>Other non-EU-28</c:v>
                </c:pt>
              </c:strCache>
            </c:strRef>
          </c:cat>
          <c:val>
            <c:numRef>
              <c:f>'Figure 2'!$D$11:$D$42</c:f>
              <c:numCache>
                <c:formatCode>0.0</c:formatCode>
                <c:ptCount val="32"/>
                <c:pt idx="0">
                  <c:v>102.375</c:v>
                </c:pt>
                <c:pt idx="1">
                  <c:v>43.8</c:v>
                </c:pt>
                <c:pt idx="2">
                  <c:v>47.65</c:v>
                </c:pt>
                <c:pt idx="3">
                  <c:v>29.67</c:v>
                </c:pt>
                <c:pt idx="4">
                  <c:v>17.324999999999999</c:v>
                </c:pt>
                <c:pt idx="5">
                  <c:v>39.185000000000002</c:v>
                </c:pt>
                <c:pt idx="6">
                  <c:v>14.654999999999999</c:v>
                </c:pt>
                <c:pt idx="7">
                  <c:v>13.01</c:v>
                </c:pt>
                <c:pt idx="8">
                  <c:v>22.27</c:v>
                </c:pt>
                <c:pt idx="9">
                  <c:v>9.99</c:v>
                </c:pt>
                <c:pt idx="10">
                  <c:v>24.375</c:v>
                </c:pt>
                <c:pt idx="11">
                  <c:v>17.765000000000001</c:v>
                </c:pt>
                <c:pt idx="12">
                  <c:v>19.335000000000001</c:v>
                </c:pt>
                <c:pt idx="13">
                  <c:v>12.705</c:v>
                </c:pt>
                <c:pt idx="14">
                  <c:v>12.744999999999999</c:v>
                </c:pt>
                <c:pt idx="15">
                  <c:v>3.9449999999999998</c:v>
                </c:pt>
                <c:pt idx="16">
                  <c:v>9.24</c:v>
                </c:pt>
                <c:pt idx="17">
                  <c:v>8.9550000000000001</c:v>
                </c:pt>
                <c:pt idx="18">
                  <c:v>14.025</c:v>
                </c:pt>
                <c:pt idx="19">
                  <c:v>9.2050000000000001</c:v>
                </c:pt>
                <c:pt idx="20">
                  <c:v>7.82</c:v>
                </c:pt>
                <c:pt idx="21">
                  <c:v>4.54</c:v>
                </c:pt>
                <c:pt idx="22">
                  <c:v>6.7549999999999999</c:v>
                </c:pt>
                <c:pt idx="23">
                  <c:v>10.32</c:v>
                </c:pt>
                <c:pt idx="24">
                  <c:v>4.87</c:v>
                </c:pt>
                <c:pt idx="25">
                  <c:v>4.9800000000000004</c:v>
                </c:pt>
                <c:pt idx="26">
                  <c:v>10.25</c:v>
                </c:pt>
                <c:pt idx="27">
                  <c:v>5.81</c:v>
                </c:pt>
                <c:pt idx="28">
                  <c:v>6.8049999999999997</c:v>
                </c:pt>
                <c:pt idx="29">
                  <c:v>3.04</c:v>
                </c:pt>
                <c:pt idx="31">
                  <c:v>117.19500000000001</c:v>
                </c:pt>
              </c:numCache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'Figure 2'!$C$11:$C$42</c:f>
              <c:strCache>
                <c:ptCount val="32"/>
                <c:pt idx="0">
                  <c:v> Syria</c:v>
                </c:pt>
                <c:pt idx="1">
                  <c:v> Afghanistan</c:v>
                </c:pt>
                <c:pt idx="2">
                  <c:v> Iraq</c:v>
                </c:pt>
                <c:pt idx="3">
                  <c:v> Pakistan</c:v>
                </c:pt>
                <c:pt idx="4">
                  <c:v> Iran</c:v>
                </c:pt>
                <c:pt idx="5">
                  <c:v> Nigeria</c:v>
                </c:pt>
                <c:pt idx="6">
                  <c:v> Turkey</c:v>
                </c:pt>
                <c:pt idx="7">
                  <c:v> Venezuela</c:v>
                </c:pt>
                <c:pt idx="8">
                  <c:v> Albania</c:v>
                </c:pt>
                <c:pt idx="9">
                  <c:v> Georgia</c:v>
                </c:pt>
                <c:pt idx="10">
                  <c:v> Eritrea</c:v>
                </c:pt>
                <c:pt idx="11">
                  <c:v> Guinea</c:v>
                </c:pt>
                <c:pt idx="12">
                  <c:v> Bangladesh</c:v>
                </c:pt>
                <c:pt idx="13">
                  <c:v> Russia</c:v>
                </c:pt>
                <c:pt idx="14">
                  <c:v> Somalia</c:v>
                </c:pt>
                <c:pt idx="15">
                  <c:v> Colombia</c:v>
                </c:pt>
                <c:pt idx="16">
                  <c:v> Algeria</c:v>
                </c:pt>
                <c:pt idx="17">
                  <c:v> Ukraine</c:v>
                </c:pt>
                <c:pt idx="18">
                  <c:v> Côte d'Ivoire</c:v>
                </c:pt>
                <c:pt idx="19">
                  <c:v> Sudan</c:v>
                </c:pt>
                <c:pt idx="20">
                  <c:v> Morocco</c:v>
                </c:pt>
                <c:pt idx="21">
                  <c:v> Palestine</c:v>
                </c:pt>
                <c:pt idx="22">
                  <c:v> Democratic Republic of the Congo</c:v>
                </c:pt>
                <c:pt idx="23">
                  <c:v> Mali</c:v>
                </c:pt>
                <c:pt idx="24">
                  <c:v> China including Hong Kong</c:v>
                </c:pt>
                <c:pt idx="25">
                  <c:v> India</c:v>
                </c:pt>
                <c:pt idx="26">
                  <c:v> Senegal</c:v>
                </c:pt>
                <c:pt idx="27">
                  <c:v> Cameroon</c:v>
                </c:pt>
                <c:pt idx="28">
                  <c:v> Armenia</c:v>
                </c:pt>
                <c:pt idx="29">
                  <c:v> El Salvador</c:v>
                </c:pt>
                <c:pt idx="31">
                  <c:v>Other non-EU-28</c:v>
                </c:pt>
              </c:strCache>
            </c:strRef>
          </c:cat>
          <c:val>
            <c:numRef>
              <c:f>'Figure 2'!$E$11:$E$42</c:f>
              <c:numCache>
                <c:formatCode>0.0</c:formatCode>
                <c:ptCount val="32"/>
                <c:pt idx="0">
                  <c:v>80.92</c:v>
                </c:pt>
                <c:pt idx="1">
                  <c:v>40.99</c:v>
                </c:pt>
                <c:pt idx="2">
                  <c:v>39.594999999999999</c:v>
                </c:pt>
                <c:pt idx="3">
                  <c:v>24.704999999999998</c:v>
                </c:pt>
                <c:pt idx="4">
                  <c:v>23.195</c:v>
                </c:pt>
                <c:pt idx="5">
                  <c:v>22.12</c:v>
                </c:pt>
                <c:pt idx="6">
                  <c:v>21.965</c:v>
                </c:pt>
                <c:pt idx="7">
                  <c:v>21.92</c:v>
                </c:pt>
                <c:pt idx="8">
                  <c:v>19.024999999999999</c:v>
                </c:pt>
                <c:pt idx="9">
                  <c:v>17.98</c:v>
                </c:pt>
                <c:pt idx="10">
                  <c:v>14.945</c:v>
                </c:pt>
                <c:pt idx="11">
                  <c:v>13.295</c:v>
                </c:pt>
                <c:pt idx="12">
                  <c:v>12.65</c:v>
                </c:pt>
                <c:pt idx="13">
                  <c:v>11.65</c:v>
                </c:pt>
                <c:pt idx="14">
                  <c:v>11.305</c:v>
                </c:pt>
                <c:pt idx="15">
                  <c:v>9.9700000000000006</c:v>
                </c:pt>
                <c:pt idx="16">
                  <c:v>9.1850000000000005</c:v>
                </c:pt>
                <c:pt idx="17">
                  <c:v>8.49</c:v>
                </c:pt>
                <c:pt idx="18">
                  <c:v>8.4450000000000003</c:v>
                </c:pt>
                <c:pt idx="19">
                  <c:v>8.1850000000000005</c:v>
                </c:pt>
                <c:pt idx="20">
                  <c:v>7.51</c:v>
                </c:pt>
                <c:pt idx="21">
                  <c:v>7.1749999999999998</c:v>
                </c:pt>
                <c:pt idx="22">
                  <c:v>6.7750000000000004</c:v>
                </c:pt>
                <c:pt idx="23">
                  <c:v>6.23</c:v>
                </c:pt>
                <c:pt idx="24">
                  <c:v>5.7450000000000001</c:v>
                </c:pt>
                <c:pt idx="25">
                  <c:v>5.28</c:v>
                </c:pt>
                <c:pt idx="26">
                  <c:v>5.2649999999999997</c:v>
                </c:pt>
                <c:pt idx="27">
                  <c:v>5.0999999999999996</c:v>
                </c:pt>
                <c:pt idx="28">
                  <c:v>4.7750000000000004</c:v>
                </c:pt>
                <c:pt idx="29">
                  <c:v>4.67</c:v>
                </c:pt>
                <c:pt idx="31">
                  <c:v>101.785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00736"/>
        <c:axId val="140102272"/>
      </c:barChart>
      <c:catAx>
        <c:axId val="1401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01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102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010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871968503937007"/>
          <c:y val="0.94538827160493832"/>
          <c:w val="0.10656062992125984"/>
          <c:h val="5.351453758017247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Number of (non-EU) asylum seekers in the EU and EFTA Member States, 2017 and 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(thousands of first time applicants)</a:t>
            </a:r>
          </a:p>
        </c:rich>
      </c:tx>
      <c:layout>
        <c:manualLayout>
          <c:xMode val="edge"/>
          <c:yMode val="edge"/>
          <c:x val="5.3333333333333332E-3"/>
          <c:y val="7.8302983220348912E-3"/>
        </c:manualLayout>
      </c:layout>
      <c:overlay val="0"/>
    </c:title>
    <c:autoTitleDeleted val="0"/>
    <c:plotArea>
      <c:layout>
        <c:manualLayout>
          <c:xMode val="edge"/>
          <c:yMode val="edge"/>
          <c:x val="1.4301627296587927E-2"/>
          <c:y val="0.10100869069418354"/>
          <c:w val="0.97823569553805778"/>
          <c:h val="0.7903729669842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'Figure 3'!$C$11:$C$43</c:f>
              <c:strCache>
                <c:ptCount val="33"/>
                <c:pt idx="0">
                  <c:v>Germany </c:v>
                </c:pt>
                <c:pt idx="1">
                  <c:v>France</c:v>
                </c:pt>
                <c:pt idx="2">
                  <c:v>Greece</c:v>
                </c:pt>
                <c:pt idx="3">
                  <c:v>Spain</c:v>
                </c:pt>
                <c:pt idx="4">
                  <c:v>Italy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Belgium</c:v>
                </c:pt>
                <c:pt idx="8">
                  <c:v>Sweden</c:v>
                </c:pt>
                <c:pt idx="9">
                  <c:v>Austria</c:v>
                </c:pt>
                <c:pt idx="10">
                  <c:v>Cyprus</c:v>
                </c:pt>
                <c:pt idx="11">
                  <c:v>Ireland</c:v>
                </c:pt>
                <c:pt idx="12">
                  <c:v>Denmark</c:v>
                </c:pt>
                <c:pt idx="13">
                  <c:v>Finland</c:v>
                </c:pt>
                <c:pt idx="14">
                  <c:v>Slovenia</c:v>
                </c:pt>
                <c:pt idx="15">
                  <c:v>Bulgaria</c:v>
                </c:pt>
                <c:pt idx="16">
                  <c:v>Poland</c:v>
                </c:pt>
                <c:pt idx="17">
                  <c:v>Luxembourg</c:v>
                </c:pt>
                <c:pt idx="18">
                  <c:v>Malta</c:v>
                </c:pt>
                <c:pt idx="19">
                  <c:v>Romania</c:v>
                </c:pt>
                <c:pt idx="20">
                  <c:v>Czechia</c:v>
                </c:pt>
                <c:pt idx="21">
                  <c:v>Portugal</c:v>
                </c:pt>
                <c:pt idx="22">
                  <c:v>Croatia</c:v>
                </c:pt>
                <c:pt idx="23">
                  <c:v>Hungary</c:v>
                </c:pt>
                <c:pt idx="24">
                  <c:v>Lithuania</c:v>
                </c:pt>
                <c:pt idx="25">
                  <c:v>Latvia</c:v>
                </c:pt>
                <c:pt idx="26">
                  <c:v>Slovakia</c:v>
                </c:pt>
                <c:pt idx="27">
                  <c:v>Estonia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  <c:pt idx="32">
                  <c:v>Liechtenstein</c:v>
                </c:pt>
              </c:strCache>
            </c:strRef>
          </c:cat>
          <c:val>
            <c:numRef>
              <c:f>'Figure 3'!$D$11:$D$43</c:f>
              <c:numCache>
                <c:formatCode>0.0</c:formatCode>
                <c:ptCount val="33"/>
                <c:pt idx="0">
                  <c:v>198.255</c:v>
                </c:pt>
                <c:pt idx="1">
                  <c:v>91.965000000000003</c:v>
                </c:pt>
                <c:pt idx="2">
                  <c:v>56.94</c:v>
                </c:pt>
                <c:pt idx="3">
                  <c:v>33.034999999999997</c:v>
                </c:pt>
                <c:pt idx="4">
                  <c:v>126.55</c:v>
                </c:pt>
                <c:pt idx="5">
                  <c:v>34.354999999999997</c:v>
                </c:pt>
                <c:pt idx="6">
                  <c:v>16.09</c:v>
                </c:pt>
                <c:pt idx="7">
                  <c:v>14.035</c:v>
                </c:pt>
                <c:pt idx="8">
                  <c:v>22.19</c:v>
                </c:pt>
                <c:pt idx="9">
                  <c:v>22.454999999999998</c:v>
                </c:pt>
                <c:pt idx="10">
                  <c:v>4.4749999999999996</c:v>
                </c:pt>
                <c:pt idx="11">
                  <c:v>2.91</c:v>
                </c:pt>
                <c:pt idx="12">
                  <c:v>3.125</c:v>
                </c:pt>
                <c:pt idx="13">
                  <c:v>4.3250000000000002</c:v>
                </c:pt>
                <c:pt idx="14">
                  <c:v>1.4350000000000001</c:v>
                </c:pt>
                <c:pt idx="15">
                  <c:v>3.47</c:v>
                </c:pt>
                <c:pt idx="16">
                  <c:v>3.0049999999999999</c:v>
                </c:pt>
                <c:pt idx="17">
                  <c:v>2.3199999999999998</c:v>
                </c:pt>
                <c:pt idx="18">
                  <c:v>1.61</c:v>
                </c:pt>
                <c:pt idx="19">
                  <c:v>4.7</c:v>
                </c:pt>
                <c:pt idx="20">
                  <c:v>1.1399999999999999</c:v>
                </c:pt>
                <c:pt idx="21">
                  <c:v>1.0149999999999999</c:v>
                </c:pt>
                <c:pt idx="22">
                  <c:v>0.88</c:v>
                </c:pt>
                <c:pt idx="23">
                  <c:v>3.1150000000000002</c:v>
                </c:pt>
                <c:pt idx="24">
                  <c:v>0.52</c:v>
                </c:pt>
                <c:pt idx="25">
                  <c:v>0.35499999999999998</c:v>
                </c:pt>
                <c:pt idx="26">
                  <c:v>0.15</c:v>
                </c:pt>
                <c:pt idx="27">
                  <c:v>0.18</c:v>
                </c:pt>
                <c:pt idx="29">
                  <c:v>16.614999999999998</c:v>
                </c:pt>
                <c:pt idx="30">
                  <c:v>3.35</c:v>
                </c:pt>
                <c:pt idx="31">
                  <c:v>1.0649999999999999</c:v>
                </c:pt>
                <c:pt idx="32">
                  <c:v>0.14499999999999999</c:v>
                </c:pt>
              </c:numCache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'Figure 3'!$C$11:$C$43</c:f>
              <c:strCache>
                <c:ptCount val="33"/>
                <c:pt idx="0">
                  <c:v>Germany </c:v>
                </c:pt>
                <c:pt idx="1">
                  <c:v>France</c:v>
                </c:pt>
                <c:pt idx="2">
                  <c:v>Greece</c:v>
                </c:pt>
                <c:pt idx="3">
                  <c:v>Spain</c:v>
                </c:pt>
                <c:pt idx="4">
                  <c:v>Italy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Belgium</c:v>
                </c:pt>
                <c:pt idx="8">
                  <c:v>Sweden</c:v>
                </c:pt>
                <c:pt idx="9">
                  <c:v>Austria</c:v>
                </c:pt>
                <c:pt idx="10">
                  <c:v>Cyprus</c:v>
                </c:pt>
                <c:pt idx="11">
                  <c:v>Ireland</c:v>
                </c:pt>
                <c:pt idx="12">
                  <c:v>Denmark</c:v>
                </c:pt>
                <c:pt idx="13">
                  <c:v>Finland</c:v>
                </c:pt>
                <c:pt idx="14">
                  <c:v>Slovenia</c:v>
                </c:pt>
                <c:pt idx="15">
                  <c:v>Bulgaria</c:v>
                </c:pt>
                <c:pt idx="16">
                  <c:v>Poland</c:v>
                </c:pt>
                <c:pt idx="17">
                  <c:v>Luxembourg</c:v>
                </c:pt>
                <c:pt idx="18">
                  <c:v>Malta</c:v>
                </c:pt>
                <c:pt idx="19">
                  <c:v>Romania</c:v>
                </c:pt>
                <c:pt idx="20">
                  <c:v>Czechia</c:v>
                </c:pt>
                <c:pt idx="21">
                  <c:v>Portugal</c:v>
                </c:pt>
                <c:pt idx="22">
                  <c:v>Croatia</c:v>
                </c:pt>
                <c:pt idx="23">
                  <c:v>Hungary</c:v>
                </c:pt>
                <c:pt idx="24">
                  <c:v>Lithuania</c:v>
                </c:pt>
                <c:pt idx="25">
                  <c:v>Latvia</c:v>
                </c:pt>
                <c:pt idx="26">
                  <c:v>Slovakia</c:v>
                </c:pt>
                <c:pt idx="27">
                  <c:v>Estonia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  <c:pt idx="32">
                  <c:v>Liechtenstein</c:v>
                </c:pt>
              </c:strCache>
            </c:strRef>
          </c:cat>
          <c:val>
            <c:numRef>
              <c:f>'Figure 3'!$E$11:$E$43</c:f>
              <c:numCache>
                <c:formatCode>0.0</c:formatCode>
                <c:ptCount val="33"/>
                <c:pt idx="0">
                  <c:v>161.88499999999999</c:v>
                </c:pt>
                <c:pt idx="1">
                  <c:v>110.485</c:v>
                </c:pt>
                <c:pt idx="2">
                  <c:v>64.974999999999994</c:v>
                </c:pt>
                <c:pt idx="3">
                  <c:v>52.73</c:v>
                </c:pt>
                <c:pt idx="4">
                  <c:v>49.164999999999999</c:v>
                </c:pt>
                <c:pt idx="5">
                  <c:v>37.29</c:v>
                </c:pt>
                <c:pt idx="6">
                  <c:v>20.465</c:v>
                </c:pt>
                <c:pt idx="7">
                  <c:v>18.13</c:v>
                </c:pt>
                <c:pt idx="8">
                  <c:v>18.074999999999999</c:v>
                </c:pt>
                <c:pt idx="9">
                  <c:v>11.39</c:v>
                </c:pt>
                <c:pt idx="10">
                  <c:v>7.61</c:v>
                </c:pt>
                <c:pt idx="11">
                  <c:v>3.6549999999999998</c:v>
                </c:pt>
                <c:pt idx="12">
                  <c:v>3.4649999999999999</c:v>
                </c:pt>
                <c:pt idx="13">
                  <c:v>2.9449999999999998</c:v>
                </c:pt>
                <c:pt idx="14">
                  <c:v>2.8</c:v>
                </c:pt>
                <c:pt idx="15">
                  <c:v>2.4649999999999999</c:v>
                </c:pt>
                <c:pt idx="16">
                  <c:v>2.4049999999999998</c:v>
                </c:pt>
                <c:pt idx="17">
                  <c:v>2.2250000000000001</c:v>
                </c:pt>
                <c:pt idx="18">
                  <c:v>2.0350000000000001</c:v>
                </c:pt>
                <c:pt idx="19">
                  <c:v>1.9450000000000001</c:v>
                </c:pt>
                <c:pt idx="20">
                  <c:v>1.35</c:v>
                </c:pt>
                <c:pt idx="21">
                  <c:v>1.24</c:v>
                </c:pt>
                <c:pt idx="22">
                  <c:v>0.67500000000000004</c:v>
                </c:pt>
                <c:pt idx="23">
                  <c:v>0.63500000000000001</c:v>
                </c:pt>
                <c:pt idx="24">
                  <c:v>0.38500000000000001</c:v>
                </c:pt>
                <c:pt idx="25">
                  <c:v>0.17499999999999999</c:v>
                </c:pt>
                <c:pt idx="26">
                  <c:v>0.155</c:v>
                </c:pt>
                <c:pt idx="27">
                  <c:v>0.09</c:v>
                </c:pt>
                <c:pt idx="29">
                  <c:v>13.465</c:v>
                </c:pt>
                <c:pt idx="30">
                  <c:v>2.5299999999999998</c:v>
                </c:pt>
                <c:pt idx="31">
                  <c:v>0.73</c:v>
                </c:pt>
                <c:pt idx="32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3344"/>
        <c:axId val="140806400"/>
      </c:barChart>
      <c:catAx>
        <c:axId val="140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080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80640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0793344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0.46938635170603676"/>
          <c:y val="0.89530857908479133"/>
          <c:w val="0.10656062992125984"/>
          <c:h val="5.3514537580172473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Distribution by age of (non-EU) first-time asylum applicants in the EU and EFTA Member States, 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(%)</a:t>
            </a:r>
          </a:p>
        </c:rich>
      </c:tx>
      <c:layout>
        <c:manualLayout>
          <c:xMode val="edge"/>
          <c:yMode val="edge"/>
          <c:x val="4.5811143560671131E-3"/>
          <c:y val="7.3557881799434302E-3"/>
        </c:manualLayout>
      </c:layout>
      <c:overlay val="0"/>
    </c:title>
    <c:autoTitleDeleted val="0"/>
    <c:plotArea>
      <c:layout>
        <c:manualLayout>
          <c:xMode val="edge"/>
          <c:yMode val="edge"/>
          <c:x val="1.5964552274978686E-2"/>
          <c:y val="6.4190569257872712E-2"/>
          <c:w val="0.86457279079592808"/>
          <c:h val="0.76339407619467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4'!$D$11:$D$45</c:f>
              <c:numCache>
                <c:formatCode>0.0</c:formatCode>
                <c:ptCount val="35"/>
                <c:pt idx="0">
                  <c:v>24.413569885253381</c:v>
                </c:pt>
                <c:pt idx="2">
                  <c:v>22.586872586872587</c:v>
                </c:pt>
                <c:pt idx="3">
                  <c:v>12.778904665314403</c:v>
                </c:pt>
                <c:pt idx="4">
                  <c:v>15.185185185185185</c:v>
                </c:pt>
                <c:pt idx="5">
                  <c:v>21.933621933621932</c:v>
                </c:pt>
                <c:pt idx="6">
                  <c:v>41.517126355128639</c:v>
                </c:pt>
                <c:pt idx="7">
                  <c:v>16.666666666666664</c:v>
                </c:pt>
                <c:pt idx="8">
                  <c:v>20.109439124487004</c:v>
                </c:pt>
                <c:pt idx="9">
                  <c:v>24.86340900346287</c:v>
                </c:pt>
                <c:pt idx="10">
                  <c:v>17.409444339085908</c:v>
                </c:pt>
                <c:pt idx="11">
                  <c:v>18.097479295832013</c:v>
                </c:pt>
                <c:pt idx="12">
                  <c:v>26.666666666666668</c:v>
                </c:pt>
                <c:pt idx="13">
                  <c:v>0.19322688904708635</c:v>
                </c:pt>
                <c:pt idx="14">
                  <c:v>10.709592641261498</c:v>
                </c:pt>
                <c:pt idx="15">
                  <c:v>17.142857142857142</c:v>
                </c:pt>
                <c:pt idx="16">
                  <c:v>24.675324675324674</c:v>
                </c:pt>
                <c:pt idx="17">
                  <c:v>21.573033707865168</c:v>
                </c:pt>
                <c:pt idx="18">
                  <c:v>40.15748031496063</c:v>
                </c:pt>
                <c:pt idx="19">
                  <c:v>18.67321867321867</c:v>
                </c:pt>
                <c:pt idx="20">
                  <c:v>15.880772049841193</c:v>
                </c:pt>
                <c:pt idx="21">
                  <c:v>48.112379280070236</c:v>
                </c:pt>
                <c:pt idx="22">
                  <c:v>38.669438669438669</c:v>
                </c:pt>
                <c:pt idx="23">
                  <c:v>18.14516129032258</c:v>
                </c:pt>
                <c:pt idx="24">
                  <c:v>18.508997429305911</c:v>
                </c:pt>
                <c:pt idx="25">
                  <c:v>7.5</c:v>
                </c:pt>
                <c:pt idx="26">
                  <c:v>16.129032258064516</c:v>
                </c:pt>
                <c:pt idx="27">
                  <c:v>25.636672325976228</c:v>
                </c:pt>
                <c:pt idx="28">
                  <c:v>24.260027662517288</c:v>
                </c:pt>
                <c:pt idx="29">
                  <c:v>13.877715205148833</c:v>
                </c:pt>
                <c:pt idx="31">
                  <c:v>19.17808219178082</c:v>
                </c:pt>
                <c:pt idx="32">
                  <c:v>13.793103448275861</c:v>
                </c:pt>
                <c:pt idx="33">
                  <c:v>24.505928853754941</c:v>
                </c:pt>
                <c:pt idx="34">
                  <c:v>37.021908652060901</c:v>
                </c:pt>
              </c:numCache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4'!$E$11:$E$45</c:f>
              <c:numCache>
                <c:formatCode>0.0</c:formatCode>
                <c:ptCount val="35"/>
                <c:pt idx="0">
                  <c:v>6.417374686878599</c:v>
                </c:pt>
                <c:pt idx="2">
                  <c:v>9.707666850523994</c:v>
                </c:pt>
                <c:pt idx="3">
                  <c:v>20.689655172413794</c:v>
                </c:pt>
                <c:pt idx="4">
                  <c:v>2.5925925925925926</c:v>
                </c:pt>
                <c:pt idx="5">
                  <c:v>9.8124098124098129</c:v>
                </c:pt>
                <c:pt idx="6">
                  <c:v>6.8350989900237833</c:v>
                </c:pt>
                <c:pt idx="7">
                  <c:v>5.5555555555555554</c:v>
                </c:pt>
                <c:pt idx="8">
                  <c:v>3.2831737346101231</c:v>
                </c:pt>
                <c:pt idx="9">
                  <c:v>8.333974605617545</c:v>
                </c:pt>
                <c:pt idx="10">
                  <c:v>3.508439218661104</c:v>
                </c:pt>
                <c:pt idx="11">
                  <c:v>2.9732542879123867</c:v>
                </c:pt>
                <c:pt idx="12">
                  <c:v>5.9259259259259265</c:v>
                </c:pt>
                <c:pt idx="13">
                  <c:v>7.6477168717583641</c:v>
                </c:pt>
                <c:pt idx="14">
                  <c:v>3.5479632063074904</c:v>
                </c:pt>
                <c:pt idx="15">
                  <c:v>5.7142857142857144</c:v>
                </c:pt>
                <c:pt idx="16">
                  <c:v>6.4935064935064926</c:v>
                </c:pt>
                <c:pt idx="17">
                  <c:v>4.4943820224719104</c:v>
                </c:pt>
                <c:pt idx="18">
                  <c:v>14.173228346456693</c:v>
                </c:pt>
                <c:pt idx="19">
                  <c:v>3.1941031941031941</c:v>
                </c:pt>
                <c:pt idx="20">
                  <c:v>7.7937942829220619</c:v>
                </c:pt>
                <c:pt idx="21">
                  <c:v>7.4187884108867426</c:v>
                </c:pt>
                <c:pt idx="22">
                  <c:v>5.1975051975051976</c:v>
                </c:pt>
                <c:pt idx="23">
                  <c:v>6.0483870967741939</c:v>
                </c:pt>
                <c:pt idx="24">
                  <c:v>8.2262210796915163</c:v>
                </c:pt>
                <c:pt idx="25">
                  <c:v>20.892857142857142</c:v>
                </c:pt>
                <c:pt idx="26">
                  <c:v>12.903225806451612</c:v>
                </c:pt>
                <c:pt idx="27">
                  <c:v>5.0933786078098473</c:v>
                </c:pt>
                <c:pt idx="28">
                  <c:v>6.5006915629322277</c:v>
                </c:pt>
                <c:pt idx="29">
                  <c:v>10.190399570930545</c:v>
                </c:pt>
                <c:pt idx="31">
                  <c:v>4.10958904109589</c:v>
                </c:pt>
                <c:pt idx="32">
                  <c:v>3.4482758620689653</c:v>
                </c:pt>
                <c:pt idx="33">
                  <c:v>6.7193675889328066</c:v>
                </c:pt>
                <c:pt idx="34">
                  <c:v>5.6442629038247309</c:v>
                </c:pt>
              </c:numCache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4'!$F$11:$F$45</c:f>
              <c:numCache>
                <c:formatCode>0.0</c:formatCode>
                <c:ptCount val="35"/>
                <c:pt idx="0">
                  <c:v>47.868192030576147</c:v>
                </c:pt>
                <c:pt idx="2">
                  <c:v>45.504688361831221</c:v>
                </c:pt>
                <c:pt idx="3">
                  <c:v>56.99797160243407</c:v>
                </c:pt>
                <c:pt idx="4">
                  <c:v>45.925925925925924</c:v>
                </c:pt>
                <c:pt idx="5">
                  <c:v>47.474747474747474</c:v>
                </c:pt>
                <c:pt idx="6">
                  <c:v>34.388609197887391</c:v>
                </c:pt>
                <c:pt idx="7">
                  <c:v>55.555555555555557</c:v>
                </c:pt>
                <c:pt idx="8">
                  <c:v>49.521203830369359</c:v>
                </c:pt>
                <c:pt idx="9">
                  <c:v>49.688341669873026</c:v>
                </c:pt>
                <c:pt idx="10">
                  <c:v>51.071496301915417</c:v>
                </c:pt>
                <c:pt idx="11">
                  <c:v>55.595782232882293</c:v>
                </c:pt>
                <c:pt idx="12">
                  <c:v>48.148148148148145</c:v>
                </c:pt>
                <c:pt idx="13">
                  <c:v>69.89728465371708</c:v>
                </c:pt>
                <c:pt idx="14">
                  <c:v>62.812089356110377</c:v>
                </c:pt>
                <c:pt idx="15">
                  <c:v>45.714285714285715</c:v>
                </c:pt>
                <c:pt idx="16">
                  <c:v>37.662337662337663</c:v>
                </c:pt>
                <c:pt idx="17">
                  <c:v>53.033707865168545</c:v>
                </c:pt>
                <c:pt idx="18">
                  <c:v>27.559055118110237</c:v>
                </c:pt>
                <c:pt idx="19">
                  <c:v>64.86486486486487</c:v>
                </c:pt>
                <c:pt idx="20">
                  <c:v>53.212802345467871</c:v>
                </c:pt>
                <c:pt idx="21">
                  <c:v>29.367866549604916</c:v>
                </c:pt>
                <c:pt idx="22">
                  <c:v>33.679833679833685</c:v>
                </c:pt>
                <c:pt idx="23">
                  <c:v>52.016129032258064</c:v>
                </c:pt>
                <c:pt idx="24">
                  <c:v>57.069408740359897</c:v>
                </c:pt>
                <c:pt idx="25">
                  <c:v>59.821428571428569</c:v>
                </c:pt>
                <c:pt idx="26">
                  <c:v>48.387096774193552</c:v>
                </c:pt>
                <c:pt idx="27">
                  <c:v>43.972835314091682</c:v>
                </c:pt>
                <c:pt idx="28">
                  <c:v>42.102351313969571</c:v>
                </c:pt>
                <c:pt idx="29">
                  <c:v>48.618932689729149</c:v>
                </c:pt>
                <c:pt idx="31">
                  <c:v>51.369863013698634</c:v>
                </c:pt>
                <c:pt idx="32">
                  <c:v>58.620689655172406</c:v>
                </c:pt>
                <c:pt idx="33">
                  <c:v>43.280632411067195</c:v>
                </c:pt>
                <c:pt idx="34">
                  <c:v>42.220571852952098</c:v>
                </c:pt>
              </c:numCache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4'!$G$11:$G$45</c:f>
              <c:numCache>
                <c:formatCode>0.0</c:formatCode>
                <c:ptCount val="35"/>
                <c:pt idx="0">
                  <c:v>20.389260473964654</c:v>
                </c:pt>
                <c:pt idx="2">
                  <c:v>21.180364037506894</c:v>
                </c:pt>
                <c:pt idx="3">
                  <c:v>9.1277890466531435</c:v>
                </c:pt>
                <c:pt idx="4">
                  <c:v>35.185185185185183</c:v>
                </c:pt>
                <c:pt idx="5">
                  <c:v>19.480519480519483</c:v>
                </c:pt>
                <c:pt idx="6">
                  <c:v>16.693949408530749</c:v>
                </c:pt>
                <c:pt idx="7">
                  <c:v>22.222222222222221</c:v>
                </c:pt>
                <c:pt idx="8">
                  <c:v>26.402188782489738</c:v>
                </c:pt>
                <c:pt idx="9">
                  <c:v>16.66794921123509</c:v>
                </c:pt>
                <c:pt idx="10">
                  <c:v>26.815854352361086</c:v>
                </c:pt>
                <c:pt idx="11">
                  <c:v>22.39670543512694</c:v>
                </c:pt>
                <c:pt idx="12">
                  <c:v>19.25925925925926</c:v>
                </c:pt>
                <c:pt idx="13">
                  <c:v>21.966846333774026</c:v>
                </c:pt>
                <c:pt idx="14">
                  <c:v>22.601839684625492</c:v>
                </c:pt>
                <c:pt idx="15">
                  <c:v>34.285714285714285</c:v>
                </c:pt>
                <c:pt idx="16">
                  <c:v>29.870129870129869</c:v>
                </c:pt>
                <c:pt idx="17">
                  <c:v>20.224719101123593</c:v>
                </c:pt>
                <c:pt idx="18">
                  <c:v>17.322834645669293</c:v>
                </c:pt>
                <c:pt idx="19">
                  <c:v>12.776412776412776</c:v>
                </c:pt>
                <c:pt idx="20">
                  <c:v>22.379672611776201</c:v>
                </c:pt>
                <c:pt idx="21">
                  <c:v>14.574187884108866</c:v>
                </c:pt>
                <c:pt idx="22">
                  <c:v>21.413721413721415</c:v>
                </c:pt>
                <c:pt idx="23">
                  <c:v>22.983870967741936</c:v>
                </c:pt>
                <c:pt idx="24">
                  <c:v>15.681233933161954</c:v>
                </c:pt>
                <c:pt idx="25">
                  <c:v>11.785714285714285</c:v>
                </c:pt>
                <c:pt idx="26">
                  <c:v>22.58064516129032</c:v>
                </c:pt>
                <c:pt idx="27">
                  <c:v>23.599320882852293</c:v>
                </c:pt>
                <c:pt idx="28">
                  <c:v>25.283540802213</c:v>
                </c:pt>
                <c:pt idx="29">
                  <c:v>23.786537945829981</c:v>
                </c:pt>
                <c:pt idx="31">
                  <c:v>24.657534246575342</c:v>
                </c:pt>
                <c:pt idx="32">
                  <c:v>27.586206896551722</c:v>
                </c:pt>
                <c:pt idx="33">
                  <c:v>24.703557312252965</c:v>
                </c:pt>
                <c:pt idx="34">
                  <c:v>14.816190122539918</c:v>
                </c:pt>
              </c:numCache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4'!$H$11:$H$45</c:f>
              <c:numCache>
                <c:formatCode>0.0</c:formatCode>
                <c:ptCount val="35"/>
                <c:pt idx="0">
                  <c:v>0.74116158355499318</c:v>
                </c:pt>
                <c:pt idx="2">
                  <c:v>1.0204081632653061</c:v>
                </c:pt>
                <c:pt idx="3">
                  <c:v>0.40567951318458417</c:v>
                </c:pt>
                <c:pt idx="4">
                  <c:v>1.1111111111111112</c:v>
                </c:pt>
                <c:pt idx="5">
                  <c:v>0.86580086580086579</c:v>
                </c:pt>
                <c:pt idx="6">
                  <c:v>0.56521604842944062</c:v>
                </c:pt>
                <c:pt idx="7">
                  <c:v>0</c:v>
                </c:pt>
                <c:pt idx="8">
                  <c:v>0.68399452804377558</c:v>
                </c:pt>
                <c:pt idx="9">
                  <c:v>0.44632550981146596</c:v>
                </c:pt>
                <c:pt idx="10">
                  <c:v>1.175801251659397</c:v>
                </c:pt>
                <c:pt idx="11">
                  <c:v>0.93225324704711043</c:v>
                </c:pt>
                <c:pt idx="12">
                  <c:v>0</c:v>
                </c:pt>
                <c:pt idx="13">
                  <c:v>0.28475541543781147</c:v>
                </c:pt>
                <c:pt idx="14">
                  <c:v>0.19710906701708278</c:v>
                </c:pt>
                <c:pt idx="15">
                  <c:v>0</c:v>
                </c:pt>
                <c:pt idx="16">
                  <c:v>1.2987012987012987</c:v>
                </c:pt>
                <c:pt idx="17">
                  <c:v>0.44943820224719105</c:v>
                </c:pt>
                <c:pt idx="18">
                  <c:v>0.78740157480314954</c:v>
                </c:pt>
                <c:pt idx="19">
                  <c:v>0.49140049140049141</c:v>
                </c:pt>
                <c:pt idx="20">
                  <c:v>0.70852675299291479</c:v>
                </c:pt>
                <c:pt idx="21">
                  <c:v>0.52677787532923614</c:v>
                </c:pt>
                <c:pt idx="22">
                  <c:v>1.2474012474012475</c:v>
                </c:pt>
                <c:pt idx="23">
                  <c:v>0.80645161290322576</c:v>
                </c:pt>
                <c:pt idx="24">
                  <c:v>0.51413881748071977</c:v>
                </c:pt>
                <c:pt idx="25">
                  <c:v>0.17857142857142858</c:v>
                </c:pt>
                <c:pt idx="26">
                  <c:v>0</c:v>
                </c:pt>
                <c:pt idx="27">
                  <c:v>1.1884550084889642</c:v>
                </c:pt>
                <c:pt idx="28">
                  <c:v>1.8533886583679116</c:v>
                </c:pt>
                <c:pt idx="29">
                  <c:v>1.0056315366049879</c:v>
                </c:pt>
                <c:pt idx="31">
                  <c:v>0.68493150684931503</c:v>
                </c:pt>
                <c:pt idx="32">
                  <c:v>0</c:v>
                </c:pt>
                <c:pt idx="33">
                  <c:v>0.79051383399209485</c:v>
                </c:pt>
                <c:pt idx="34">
                  <c:v>0.29706646862235425</c:v>
                </c:pt>
              </c:numCache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4'!$C$11:$C$45</c:f>
              <c:strCache>
                <c:ptCount val="35"/>
                <c:pt idx="0">
                  <c:v>EU-28</c:v>
                </c:pt>
                <c:pt idx="2">
                  <c:v>Belgium</c:v>
                </c:pt>
                <c:pt idx="3">
                  <c:v>Bulgaria</c:v>
                </c:pt>
                <c:pt idx="4">
                  <c:v>Czechia</c:v>
                </c:pt>
                <c:pt idx="5">
                  <c:v>Denmark</c:v>
                </c:pt>
                <c:pt idx="6">
                  <c:v>Germany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Croatia</c:v>
                </c:pt>
                <c:pt idx="13">
                  <c:v>Italy</c:v>
                </c:pt>
                <c:pt idx="14">
                  <c:v>Cyprus</c:v>
                </c:pt>
                <c:pt idx="15">
                  <c:v>Latvia</c:v>
                </c:pt>
                <c:pt idx="16">
                  <c:v>Lithuania</c:v>
                </c:pt>
                <c:pt idx="17">
                  <c:v>Luxembourg</c:v>
                </c:pt>
                <c:pt idx="18">
                  <c:v>Hungary</c:v>
                </c:pt>
                <c:pt idx="19">
                  <c:v>Malta</c:v>
                </c:pt>
                <c:pt idx="20">
                  <c:v>Netherlands</c:v>
                </c:pt>
                <c:pt idx="21">
                  <c:v>Austria</c:v>
                </c:pt>
                <c:pt idx="22">
                  <c:v>Poland</c:v>
                </c:pt>
                <c:pt idx="23">
                  <c:v>Portugal</c:v>
                </c:pt>
                <c:pt idx="24">
                  <c:v>Romania</c:v>
                </c:pt>
                <c:pt idx="25">
                  <c:v>Slovenia</c:v>
                </c:pt>
                <c:pt idx="26">
                  <c:v>Slovakia</c:v>
                </c:pt>
                <c:pt idx="27">
                  <c:v>Finland</c:v>
                </c:pt>
                <c:pt idx="28">
                  <c:v>Sweden</c:v>
                </c:pt>
                <c:pt idx="29">
                  <c:v>United Kingdom</c:v>
                </c:pt>
                <c:pt idx="31">
                  <c:v>Iceland</c:v>
                </c:pt>
                <c:pt idx="32">
                  <c:v>Liechtenstein</c:v>
                </c:pt>
                <c:pt idx="33">
                  <c:v>Norway</c:v>
                </c:pt>
                <c:pt idx="34">
                  <c:v>Switzerland</c:v>
                </c:pt>
              </c:strCache>
            </c:strRef>
          </c:cat>
          <c:val>
            <c:numRef>
              <c:f>'Figure 4'!$I$11:$I$45</c:f>
              <c:numCache>
                <c:formatCode>0.0</c:formatCode>
                <c:ptCount val="35"/>
                <c:pt idx="0">
                  <c:v>0.16958052492489389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0.4329004329004329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9.4822681585435241E-3</c:v>
                </c:pt>
                <c:pt idx="11">
                  <c:v>4.5255011992578181E-3</c:v>
                </c:pt>
                <c:pt idx="12">
                  <c:v>0</c:v>
                </c:pt>
                <c:pt idx="13">
                  <c:v>0</c:v>
                </c:pt>
                <c:pt idx="14">
                  <c:v>0.13140604467805519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0.3395585738539898</c:v>
                </c:pt>
                <c:pt idx="28">
                  <c:v>0</c:v>
                </c:pt>
                <c:pt idx="29">
                  <c:v>2.5207830517565029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311360"/>
        <c:axId val="142312576"/>
      </c:barChart>
      <c:catAx>
        <c:axId val="1413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42312576"/>
        <c:crosses val="autoZero"/>
        <c:auto val="1"/>
        <c:lblAlgn val="ctr"/>
        <c:lblOffset val="100"/>
        <c:noMultiLvlLbl val="0"/>
      </c:catAx>
      <c:valAx>
        <c:axId val="142312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131136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851002624671915"/>
          <c:y val="4.08142930893984E-2"/>
          <c:w val="0.10348997375328084"/>
          <c:h val="0.5849913190205609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05728"/>
        <c:axId val="142907648"/>
      </c:barChart>
      <c:catAx>
        <c:axId val="14290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907648"/>
        <c:crosses val="autoZero"/>
        <c:auto val="1"/>
        <c:lblAlgn val="ctr"/>
        <c:lblOffset val="100"/>
        <c:noMultiLvlLbl val="0"/>
      </c:catAx>
      <c:valAx>
        <c:axId val="1429076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29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41791044776122E-2"/>
          <c:y val="6.1033143674551031E-2"/>
          <c:w val="0.94589552238805974"/>
          <c:h val="0.691289814814814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minors'!$D$10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minors'!$C$11:$C$45</c:f>
              <c:strCache>
                <c:ptCount val="35"/>
                <c:pt idx="0">
                  <c:v>EU-28</c:v>
                </c:pt>
                <c:pt idx="2">
                  <c:v>Czech Republic</c:v>
                </c:pt>
                <c:pt idx="3">
                  <c:v>Estonia</c:v>
                </c:pt>
                <c:pt idx="4">
                  <c:v>Lithuania</c:v>
                </c:pt>
                <c:pt idx="5">
                  <c:v>Malta</c:v>
                </c:pt>
                <c:pt idx="6">
                  <c:v>Spain</c:v>
                </c:pt>
                <c:pt idx="7">
                  <c:v>France</c:v>
                </c:pt>
                <c:pt idx="8">
                  <c:v>Ireland</c:v>
                </c:pt>
                <c:pt idx="9">
                  <c:v>Poland</c:v>
                </c:pt>
                <c:pt idx="10">
                  <c:v>Portugal</c:v>
                </c:pt>
                <c:pt idx="11">
                  <c:v>Luxembourg</c:v>
                </c:pt>
                <c:pt idx="12">
                  <c:v>Latvia</c:v>
                </c:pt>
                <c:pt idx="13">
                  <c:v>Germany</c:v>
                </c:pt>
                <c:pt idx="14">
                  <c:v>Austria</c:v>
                </c:pt>
                <c:pt idx="15">
                  <c:v>Greece</c:v>
                </c:pt>
                <c:pt idx="16">
                  <c:v>Finland</c:v>
                </c:pt>
                <c:pt idx="17">
                  <c:v>Belgium</c:v>
                </c:pt>
                <c:pt idx="18">
                  <c:v>Hungary</c:v>
                </c:pt>
                <c:pt idx="19">
                  <c:v>Romania</c:v>
                </c:pt>
                <c:pt idx="20">
                  <c:v>Sweden</c:v>
                </c:pt>
                <c:pt idx="21">
                  <c:v>Croatia</c:v>
                </c:pt>
                <c:pt idx="22">
                  <c:v>Netherlands</c:v>
                </c:pt>
                <c:pt idx="23">
                  <c:v>United Kingdom</c:v>
                </c:pt>
                <c:pt idx="24">
                  <c:v>Slovakia</c:v>
                </c:pt>
                <c:pt idx="25">
                  <c:v>Cyprus</c:v>
                </c:pt>
                <c:pt idx="26">
                  <c:v>Bulgaria</c:v>
                </c:pt>
                <c:pt idx="27">
                  <c:v>Denmark</c:v>
                </c:pt>
                <c:pt idx="28">
                  <c:v>Italy</c:v>
                </c:pt>
                <c:pt idx="29">
                  <c:v>Slovenia</c:v>
                </c:pt>
                <c:pt idx="31">
                  <c:v>Liechtenstein</c:v>
                </c:pt>
                <c:pt idx="32">
                  <c:v>Iceland</c:v>
                </c:pt>
                <c:pt idx="33">
                  <c:v>Switzerland</c:v>
                </c:pt>
                <c:pt idx="34">
                  <c:v>Norway</c:v>
                </c:pt>
              </c:strCache>
            </c:strRef>
          </c:cat>
          <c:val>
            <c:numRef>
              <c:f>'Figure minors'!$D$11:$D$45</c:f>
              <c:numCache>
                <c:formatCode>0.0</c:formatCode>
                <c:ptCount val="35"/>
                <c:pt idx="0">
                  <c:v>86.993452558655022</c:v>
                </c:pt>
                <c:pt idx="2">
                  <c:v>100</c:v>
                </c:pt>
                <c:pt idx="3">
                  <c:v>100</c:v>
                </c:pt>
                <c:pt idx="4">
                  <c:v>99.371069182389931</c:v>
                </c:pt>
                <c:pt idx="5">
                  <c:v>98.723404255319153</c:v>
                </c:pt>
                <c:pt idx="6">
                  <c:v>97.809836065573776</c:v>
                </c:pt>
                <c:pt idx="7">
                  <c:v>97.262367982212339</c:v>
                </c:pt>
                <c:pt idx="8">
                  <c:v>96.662830840046027</c:v>
                </c:pt>
                <c:pt idx="9">
                  <c:v>95.380212591986918</c:v>
                </c:pt>
                <c:pt idx="10">
                  <c:v>93.666666666666671</c:v>
                </c:pt>
                <c:pt idx="11">
                  <c:v>92.636229749631809</c:v>
                </c:pt>
                <c:pt idx="12">
                  <c:v>92.361111111111114</c:v>
                </c:pt>
                <c:pt idx="13">
                  <c:v>91.407055618099776</c:v>
                </c:pt>
                <c:pt idx="14">
                  <c:v>89.892344497607652</c:v>
                </c:pt>
                <c:pt idx="15">
                  <c:v>88.966819530617741</c:v>
                </c:pt>
                <c:pt idx="16">
                  <c:v>88.469055374592827</c:v>
                </c:pt>
                <c:pt idx="17">
                  <c:v>87.824984147114776</c:v>
                </c:pt>
                <c:pt idx="18">
                  <c:v>87.301587301587304</c:v>
                </c:pt>
                <c:pt idx="19">
                  <c:v>85.798816568047343</c:v>
                </c:pt>
                <c:pt idx="20">
                  <c:v>85.200226671703817</c:v>
                </c:pt>
                <c:pt idx="21">
                  <c:v>80.909090909090907</c:v>
                </c:pt>
                <c:pt idx="22">
                  <c:v>78.366001099102405</c:v>
                </c:pt>
                <c:pt idx="23">
                  <c:v>77.660759493670881</c:v>
                </c:pt>
                <c:pt idx="24">
                  <c:v>77.083333333333343</c:v>
                </c:pt>
                <c:pt idx="25">
                  <c:v>75.545851528384276</c:v>
                </c:pt>
                <c:pt idx="26">
                  <c:v>73.18708104814138</c:v>
                </c:pt>
                <c:pt idx="27">
                  <c:v>71.812080536912745</c:v>
                </c:pt>
                <c:pt idx="28">
                  <c:v>60.93854309837031</c:v>
                </c:pt>
                <c:pt idx="29">
                  <c:v>56.792873051224944</c:v>
                </c:pt>
                <c:pt idx="31">
                  <c:v>96.226415094339629</c:v>
                </c:pt>
                <c:pt idx="32">
                  <c:v>95.161290322580655</c:v>
                </c:pt>
                <c:pt idx="33">
                  <c:v>90.166044535976326</c:v>
                </c:pt>
                <c:pt idx="34">
                  <c:v>86.130811662726558</c:v>
                </c:pt>
              </c:numCache>
            </c:numRef>
          </c:val>
        </c:ser>
        <c:ser>
          <c:idx val="1"/>
          <c:order val="1"/>
          <c:tx>
            <c:strRef>
              <c:f>'Figure minors'!$E$10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minors'!$C$11:$C$45</c:f>
              <c:strCache>
                <c:ptCount val="35"/>
                <c:pt idx="0">
                  <c:v>EU-28</c:v>
                </c:pt>
                <c:pt idx="2">
                  <c:v>Czech Republic</c:v>
                </c:pt>
                <c:pt idx="3">
                  <c:v>Estonia</c:v>
                </c:pt>
                <c:pt idx="4">
                  <c:v>Lithuania</c:v>
                </c:pt>
                <c:pt idx="5">
                  <c:v>Malta</c:v>
                </c:pt>
                <c:pt idx="6">
                  <c:v>Spain</c:v>
                </c:pt>
                <c:pt idx="7">
                  <c:v>France</c:v>
                </c:pt>
                <c:pt idx="8">
                  <c:v>Ireland</c:v>
                </c:pt>
                <c:pt idx="9">
                  <c:v>Poland</c:v>
                </c:pt>
                <c:pt idx="10">
                  <c:v>Portugal</c:v>
                </c:pt>
                <c:pt idx="11">
                  <c:v>Luxembourg</c:v>
                </c:pt>
                <c:pt idx="12">
                  <c:v>Latvia</c:v>
                </c:pt>
                <c:pt idx="13">
                  <c:v>Germany</c:v>
                </c:pt>
                <c:pt idx="14">
                  <c:v>Austria</c:v>
                </c:pt>
                <c:pt idx="15">
                  <c:v>Greece</c:v>
                </c:pt>
                <c:pt idx="16">
                  <c:v>Finland</c:v>
                </c:pt>
                <c:pt idx="17">
                  <c:v>Belgium</c:v>
                </c:pt>
                <c:pt idx="18">
                  <c:v>Hungary</c:v>
                </c:pt>
                <c:pt idx="19">
                  <c:v>Romania</c:v>
                </c:pt>
                <c:pt idx="20">
                  <c:v>Sweden</c:v>
                </c:pt>
                <c:pt idx="21">
                  <c:v>Croatia</c:v>
                </c:pt>
                <c:pt idx="22">
                  <c:v>Netherlands</c:v>
                </c:pt>
                <c:pt idx="23">
                  <c:v>United Kingdom</c:v>
                </c:pt>
                <c:pt idx="24">
                  <c:v>Slovakia</c:v>
                </c:pt>
                <c:pt idx="25">
                  <c:v>Cyprus</c:v>
                </c:pt>
                <c:pt idx="26">
                  <c:v>Bulgaria</c:v>
                </c:pt>
                <c:pt idx="27">
                  <c:v>Denmark</c:v>
                </c:pt>
                <c:pt idx="28">
                  <c:v>Italy</c:v>
                </c:pt>
                <c:pt idx="29">
                  <c:v>Slovenia</c:v>
                </c:pt>
                <c:pt idx="31">
                  <c:v>Liechtenstein</c:v>
                </c:pt>
                <c:pt idx="32">
                  <c:v>Iceland</c:v>
                </c:pt>
                <c:pt idx="33">
                  <c:v>Switzerland</c:v>
                </c:pt>
                <c:pt idx="34">
                  <c:v>Norway</c:v>
                </c:pt>
              </c:strCache>
            </c:strRef>
          </c:cat>
          <c:val>
            <c:numRef>
              <c:f>'Figure minors'!$E$11:$E$45</c:f>
              <c:numCache>
                <c:formatCode>0.0</c:formatCode>
                <c:ptCount val="35"/>
                <c:pt idx="0">
                  <c:v>13.006547441344987</c:v>
                </c:pt>
                <c:pt idx="2">
                  <c:v>0</c:v>
                </c:pt>
                <c:pt idx="3">
                  <c:v>0</c:v>
                </c:pt>
                <c:pt idx="4">
                  <c:v>0.62893081761006298</c:v>
                </c:pt>
                <c:pt idx="5">
                  <c:v>1.2765957446808509</c:v>
                </c:pt>
                <c:pt idx="6">
                  <c:v>2.1901639344262298</c:v>
                </c:pt>
                <c:pt idx="7">
                  <c:v>2.7376320177876599</c:v>
                </c:pt>
                <c:pt idx="8">
                  <c:v>3.3371691599539699</c:v>
                </c:pt>
                <c:pt idx="9">
                  <c:v>4.6197874080130825</c:v>
                </c:pt>
                <c:pt idx="10">
                  <c:v>6.3333333333333339</c:v>
                </c:pt>
                <c:pt idx="11">
                  <c:v>7.363770250368189</c:v>
                </c:pt>
                <c:pt idx="12">
                  <c:v>7.6388888888888893</c:v>
                </c:pt>
                <c:pt idx="13">
                  <c:v>8.5929443819002298</c:v>
                </c:pt>
                <c:pt idx="14">
                  <c:v>10.107655502392344</c:v>
                </c:pt>
                <c:pt idx="15">
                  <c:v>11.033180469382248</c:v>
                </c:pt>
                <c:pt idx="16">
                  <c:v>11.530944625407166</c:v>
                </c:pt>
                <c:pt idx="17">
                  <c:v>12.175015852885226</c:v>
                </c:pt>
                <c:pt idx="18">
                  <c:v>12.698412698412698</c:v>
                </c:pt>
                <c:pt idx="19">
                  <c:v>14.201183431952662</c:v>
                </c:pt>
                <c:pt idx="20">
                  <c:v>14.799773328296183</c:v>
                </c:pt>
                <c:pt idx="21">
                  <c:v>19.090909090909093</c:v>
                </c:pt>
                <c:pt idx="22">
                  <c:v>21.633998900897598</c:v>
                </c:pt>
                <c:pt idx="23">
                  <c:v>22.339240506329112</c:v>
                </c:pt>
                <c:pt idx="24">
                  <c:v>22.916666666666664</c:v>
                </c:pt>
                <c:pt idx="25">
                  <c:v>24.454148471615721</c:v>
                </c:pt>
                <c:pt idx="26">
                  <c:v>26.81291895185862</c:v>
                </c:pt>
                <c:pt idx="27">
                  <c:v>28.187919463087248</c:v>
                </c:pt>
                <c:pt idx="28">
                  <c:v>39.06145690162969</c:v>
                </c:pt>
                <c:pt idx="29">
                  <c:v>43.207126948775056</c:v>
                </c:pt>
                <c:pt idx="31">
                  <c:v>3.7735849056603774</c:v>
                </c:pt>
                <c:pt idx="32">
                  <c:v>4.838709677419355</c:v>
                </c:pt>
                <c:pt idx="33">
                  <c:v>9.8339554640236848</c:v>
                </c:pt>
                <c:pt idx="34">
                  <c:v>13.869188337273444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585856"/>
        <c:axId val="150306816"/>
      </c:barChart>
      <c:catAx>
        <c:axId val="14658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0306816"/>
        <c:crosses val="autoZero"/>
        <c:auto val="1"/>
        <c:lblAlgn val="ctr"/>
        <c:lblOffset val="100"/>
        <c:noMultiLvlLbl val="0"/>
      </c:catAx>
      <c:valAx>
        <c:axId val="1503068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6585856"/>
        <c:crosses val="autoZero"/>
        <c:crossBetween val="between"/>
        <c:majorUnit val="10"/>
      </c:valAx>
    </c:plotArea>
    <c:legend>
      <c:legendPos val="b"/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Share of male (non-EU) first time asylum applicants in the EU-28 Member States, by age group, 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7.8395061728395062E-3"/>
        </c:manualLayout>
      </c:layout>
      <c:overlay val="0"/>
    </c:title>
    <c:autoTitleDeleted val="0"/>
    <c:plotArea>
      <c:layout>
        <c:manualLayout>
          <c:xMode val="edge"/>
          <c:yMode val="edge"/>
          <c:x val="8.4667086614173229E-2"/>
          <c:y val="0.10868803653614298"/>
          <c:w val="0.91533291338582679"/>
          <c:h val="0.8677728725922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'Figure 5'!$C$11:$C$17</c:f>
              <c:strCache>
                <c:ptCount val="7"/>
                <c:pt idx="0">
                  <c:v>Total</c:v>
                </c:pt>
                <c:pt idx="2">
                  <c:v>0–13</c:v>
                </c:pt>
                <c:pt idx="3">
                  <c:v>14–17</c:v>
                </c:pt>
                <c:pt idx="4">
                  <c:v>18–34</c:v>
                </c:pt>
                <c:pt idx="5">
                  <c:v>35–64</c:v>
                </c:pt>
                <c:pt idx="6">
                  <c:v>65 and over</c:v>
                </c:pt>
              </c:strCache>
            </c:strRef>
          </c:cat>
          <c:val>
            <c:numRef>
              <c:f>'Figure 5'!$D$11:$D$17</c:f>
              <c:numCache>
                <c:formatCode>0</c:formatCode>
                <c:ptCount val="7"/>
                <c:pt idx="0">
                  <c:v>63.336174022329537</c:v>
                </c:pt>
                <c:pt idx="2">
                  <c:v>51.320475300588839</c:v>
                </c:pt>
                <c:pt idx="3">
                  <c:v>72.072434607645874</c:v>
                </c:pt>
                <c:pt idx="4">
                  <c:v>70.38915263990792</c:v>
                </c:pt>
                <c:pt idx="5">
                  <c:v>59.174195727433933</c:v>
                </c:pt>
                <c:pt idx="6">
                  <c:v>42.044134727061554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06784"/>
        <c:axId val="153277184"/>
      </c:barChart>
      <c:catAx>
        <c:axId val="15320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327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77184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3206784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Number of first instance decisions on (non-EU) asylum applications, 2018</a:t>
            </a:r>
          </a:p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 sz="1000" b="0"/>
              <a:t>(thousands)</a:t>
            </a:r>
          </a:p>
        </c:rich>
      </c:tx>
      <c:layout>
        <c:manualLayout>
          <c:xMode val="edge"/>
          <c:yMode val="edge"/>
          <c:x val="5.3314789302156638E-3"/>
          <c:y val="7.8401232195743804E-3"/>
        </c:manualLayout>
      </c:layout>
      <c:overlay val="0"/>
    </c:title>
    <c:autoTitleDeleted val="0"/>
    <c:plotArea>
      <c:layout>
        <c:manualLayout>
          <c:xMode val="edge"/>
          <c:yMode val="edge"/>
          <c:x val="1.6979500988265183E-2"/>
          <c:y val="7.8773919558576419E-2"/>
          <c:w val="0.97822447688273884"/>
          <c:h val="0.8627333028803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First instance decisions</c:v>
                </c:pt>
              </c:strCache>
            </c:strRef>
          </c:tx>
          <c:invertIfNegative val="0"/>
          <c:cat>
            <c:strRef>
              <c:f>'Figure 6'!$C$11:$C$43</c:f>
              <c:strCache>
                <c:ptCount val="33"/>
                <c:pt idx="0">
                  <c:v>Germany </c:v>
                </c:pt>
                <c:pt idx="1">
                  <c:v>France</c:v>
                </c:pt>
                <c:pt idx="2">
                  <c:v>Italy</c:v>
                </c:pt>
                <c:pt idx="3">
                  <c:v>Austria</c:v>
                </c:pt>
                <c:pt idx="4">
                  <c:v>Greece</c:v>
                </c:pt>
                <c:pt idx="5">
                  <c:v>Sweden</c:v>
                </c:pt>
                <c:pt idx="6">
                  <c:v>United Kingdom</c:v>
                </c:pt>
                <c:pt idx="7">
                  <c:v>Belgium</c:v>
                </c:pt>
                <c:pt idx="8">
                  <c:v>Spain</c:v>
                </c:pt>
                <c:pt idx="9">
                  <c:v>Netherlands</c:v>
                </c:pt>
                <c:pt idx="10">
                  <c:v>Finland</c:v>
                </c:pt>
                <c:pt idx="11">
                  <c:v>Poland</c:v>
                </c:pt>
                <c:pt idx="12">
                  <c:v>Denmark</c:v>
                </c:pt>
                <c:pt idx="13">
                  <c:v>Cyprus</c:v>
                </c:pt>
                <c:pt idx="14">
                  <c:v>Bulgaria</c:v>
                </c:pt>
                <c:pt idx="15">
                  <c:v>Malta</c:v>
                </c:pt>
                <c:pt idx="16">
                  <c:v>Luxembourg</c:v>
                </c:pt>
                <c:pt idx="17">
                  <c:v>Czechia</c:v>
                </c:pt>
                <c:pt idx="18">
                  <c:v>Romania</c:v>
                </c:pt>
                <c:pt idx="19">
                  <c:v>Ireland</c:v>
                </c:pt>
                <c:pt idx="20">
                  <c:v>Portugal</c:v>
                </c:pt>
                <c:pt idx="21">
                  <c:v>Hungary</c:v>
                </c:pt>
                <c:pt idx="22">
                  <c:v>Croatia</c:v>
                </c:pt>
                <c:pt idx="23">
                  <c:v>Lithuania</c:v>
                </c:pt>
                <c:pt idx="24">
                  <c:v>Slovenia</c:v>
                </c:pt>
                <c:pt idx="25">
                  <c:v>Latvia</c:v>
                </c:pt>
                <c:pt idx="26">
                  <c:v>Slovakia</c:v>
                </c:pt>
                <c:pt idx="27">
                  <c:v>Estonia</c:v>
                </c:pt>
                <c:pt idx="29">
                  <c:v>Switzerland</c:v>
                </c:pt>
                <c:pt idx="30">
                  <c:v>Norway</c:v>
                </c:pt>
                <c:pt idx="31">
                  <c:v>Iceland</c:v>
                </c:pt>
                <c:pt idx="32">
                  <c:v>Liechtenstein</c:v>
                </c:pt>
              </c:strCache>
            </c:strRef>
          </c:cat>
          <c:val>
            <c:numRef>
              <c:f>'Figure 6'!$D$11:$D$43</c:f>
              <c:numCache>
                <c:formatCode>0.0</c:formatCode>
                <c:ptCount val="33"/>
                <c:pt idx="0">
                  <c:v>179.11</c:v>
                </c:pt>
                <c:pt idx="1">
                  <c:v>115.37</c:v>
                </c:pt>
                <c:pt idx="2">
                  <c:v>95.21</c:v>
                </c:pt>
                <c:pt idx="3">
                  <c:v>34.524999999999999</c:v>
                </c:pt>
                <c:pt idx="4">
                  <c:v>32.340000000000003</c:v>
                </c:pt>
                <c:pt idx="5">
                  <c:v>31.32</c:v>
                </c:pt>
                <c:pt idx="6">
                  <c:v>28.86</c:v>
                </c:pt>
                <c:pt idx="7">
                  <c:v>19.02</c:v>
                </c:pt>
                <c:pt idx="8">
                  <c:v>11.875</c:v>
                </c:pt>
                <c:pt idx="9">
                  <c:v>10.285</c:v>
                </c:pt>
                <c:pt idx="10">
                  <c:v>4.4400000000000004</c:v>
                </c:pt>
                <c:pt idx="11">
                  <c:v>2.7349999999999999</c:v>
                </c:pt>
                <c:pt idx="12">
                  <c:v>2.625</c:v>
                </c:pt>
                <c:pt idx="13">
                  <c:v>2.4750000000000001</c:v>
                </c:pt>
                <c:pt idx="14">
                  <c:v>2.11</c:v>
                </c:pt>
                <c:pt idx="15">
                  <c:v>1.5</c:v>
                </c:pt>
                <c:pt idx="16">
                  <c:v>1.39</c:v>
                </c:pt>
                <c:pt idx="17">
                  <c:v>1.385</c:v>
                </c:pt>
                <c:pt idx="18">
                  <c:v>1.2949999999999999</c:v>
                </c:pt>
                <c:pt idx="19">
                  <c:v>1.175</c:v>
                </c:pt>
                <c:pt idx="20">
                  <c:v>1.0449999999999999</c:v>
                </c:pt>
                <c:pt idx="21">
                  <c:v>0.96</c:v>
                </c:pt>
                <c:pt idx="22">
                  <c:v>0.435</c:v>
                </c:pt>
                <c:pt idx="23">
                  <c:v>0.27</c:v>
                </c:pt>
                <c:pt idx="24">
                  <c:v>0.23499999999999999</c:v>
                </c:pt>
                <c:pt idx="25">
                  <c:v>0.125</c:v>
                </c:pt>
                <c:pt idx="26">
                  <c:v>0.08</c:v>
                </c:pt>
                <c:pt idx="27">
                  <c:v>7.4999999999999997E-2</c:v>
                </c:pt>
                <c:pt idx="29">
                  <c:v>17</c:v>
                </c:pt>
                <c:pt idx="30">
                  <c:v>2.1150000000000002</c:v>
                </c:pt>
                <c:pt idx="31">
                  <c:v>0.38</c:v>
                </c:pt>
                <c:pt idx="3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89792"/>
        <c:axId val="155491712"/>
      </c:barChart>
      <c:catAx>
        <c:axId val="15548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54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9171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5489792"/>
        <c:crosses val="autoZero"/>
        <c:crossBetween val="between"/>
        <c:majorUnit val="25"/>
      </c:valAx>
    </c:plotArea>
    <c:legend>
      <c:legendPos val="b"/>
      <c:layout>
        <c:manualLayout>
          <c:xMode val="edge"/>
          <c:yMode val="edge"/>
          <c:x val="0.32809281139274077"/>
          <c:y val="0.95305818822160382"/>
          <c:w val="0.33715002855174886"/>
          <c:h val="4.4981780973502541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97408"/>
        <c:axId val="163698944"/>
      </c:barChart>
      <c:catAx>
        <c:axId val="1636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3698944"/>
        <c:crosses val="autoZero"/>
        <c:auto val="1"/>
        <c:lblAlgn val="ctr"/>
        <c:lblOffset val="100"/>
        <c:noMultiLvlLbl val="0"/>
      </c:catAx>
      <c:valAx>
        <c:axId val="1636989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63697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561973</xdr:colOff>
      <xdr:row>23</xdr:row>
      <xdr:rowOff>47970</xdr:rowOff>
    </xdr:from>
    <xdr:to>
      <xdr:col>18</xdr:col>
      <xdr:colOff>523873</xdr:colOff>
      <xdr:row>71</xdr:row>
      <xdr:rowOff>67023</xdr:rowOff>
    </xdr:to>
    <xdr:graphicFrame macro="">
      <xdr:nvGraphicFramePr>
        <xdr:cNvPr id="1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0.99548</cdr:x>
      <cdr:y>0.91379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535857" cy="647790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390524</xdr:colOff>
      <xdr:row>54</xdr:row>
      <xdr:rowOff>108584</xdr:rowOff>
    </xdr:from>
    <xdr:to>
      <xdr:col>17</xdr:col>
      <xdr:colOff>260985</xdr:colOff>
      <xdr:row>102</xdr:row>
      <xdr:rowOff>383333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1009650" y="8610599"/>
    <xdr:ext cx="9525000" cy="6480000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47</xdr:row>
      <xdr:rowOff>89534</xdr:rowOff>
    </xdr:from>
    <xdr:to>
      <xdr:col>13</xdr:col>
      <xdr:colOff>547480</xdr:colOff>
      <xdr:row>90</xdr:row>
      <xdr:rowOff>490108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52</xdr:row>
      <xdr:rowOff>118109</xdr:rowOff>
    </xdr:from>
    <xdr:to>
      <xdr:col>14</xdr:col>
      <xdr:colOff>257175</xdr:colOff>
      <xdr:row>96</xdr:row>
      <xdr:rowOff>373903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561974</xdr:colOff>
      <xdr:row>55</xdr:row>
      <xdr:rowOff>111894</xdr:rowOff>
    </xdr:from>
    <xdr:to>
      <xdr:col>15</xdr:col>
      <xdr:colOff>335279</xdr:colOff>
      <xdr:row>101</xdr:row>
      <xdr:rowOff>481394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79375</xdr:colOff>
      <xdr:row>46</xdr:row>
      <xdr:rowOff>41100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0.99483</cdr:x>
      <cdr:y>0.89581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526330" cy="648743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59</xdr:row>
      <xdr:rowOff>64769</xdr:rowOff>
    </xdr:from>
    <xdr:to>
      <xdr:col>13</xdr:col>
      <xdr:colOff>394335</xdr:colOff>
      <xdr:row>106</xdr:row>
      <xdr:rowOff>105780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23</xdr:row>
      <xdr:rowOff>76545</xdr:rowOff>
    </xdr:from>
    <xdr:to>
      <xdr:col>20</xdr:col>
      <xdr:colOff>142875</xdr:colOff>
      <xdr:row>66</xdr:row>
      <xdr:rowOff>362819</xdr:rowOff>
    </xdr:to>
    <xdr:graphicFrame macro="">
      <xdr:nvGraphicFramePr>
        <xdr:cNvPr id="6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258926</xdr:colOff>
      <xdr:row>51</xdr:row>
      <xdr:rowOff>152036</xdr:rowOff>
    </xdr:from>
    <xdr:to>
      <xdr:col>12</xdr:col>
      <xdr:colOff>395589</xdr:colOff>
      <xdr:row>95</xdr:row>
      <xdr:rowOff>399700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177938</xdr:colOff>
      <xdr:row>45</xdr:row>
      <xdr:rowOff>40590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0.00534</cdr:x>
      <cdr:y>0.06029</cdr:y>
    </cdr:from>
    <cdr:to>
      <cdr:x>0.02311</cdr:x>
      <cdr:y>0.06742</cdr:y>
    </cdr:to>
    <cdr:grpSp>
      <cdr:nvGrpSpPr>
        <cdr:cNvPr id="8" name="Group 7"/>
        <cdr:cNvGrpSpPr/>
      </cdr:nvGrpSpPr>
      <cdr:grpSpPr>
        <a:xfrm xmlns:a="http://schemas.openxmlformats.org/drawingml/2006/main">
          <a:off x="50881" y="412321"/>
          <a:ext cx="169318" cy="48762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xmlns:a="http://schemas.openxmlformats.org/drawingml/2006/main" flipV="1">
            <a:off x="0" y="0"/>
            <a:ext cx="0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xmlns:a="http://schemas.openxmlformats.org/drawingml/2006/main" flipV="1">
            <a:off x="0" y="0"/>
            <a:ext cx="0" cy="0"/>
          </a:xfrm>
          <a:prstGeom xmlns:a="http://schemas.openxmlformats.org/drawingml/2006/main" prst="line">
            <a:avLst/>
          </a:prstGeom>
          <a:ln xmlns:a="http://schemas.openxmlformats.org/drawingml/2006/main" w="317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L71"/>
  <sheetViews>
    <sheetView showGridLines="0" tabSelected="1" zoomScaleNormal="100" workbookViewId="0"/>
  </sheetViews>
  <sheetFormatPr defaultColWidth="9.140625" defaultRowHeight="12" x14ac:dyDescent="0.2"/>
  <cols>
    <col min="1" max="2" width="9.28515625" style="51" customWidth="1"/>
    <col min="3" max="3" width="18.28515625" style="51" customWidth="1"/>
    <col min="4" max="18" width="8.5703125" style="51" customWidth="1"/>
    <col min="19" max="19" width="21.140625" style="51" customWidth="1"/>
    <col min="20" max="16384" width="9.140625" style="51"/>
  </cols>
  <sheetData>
    <row r="2" spans="1:38" x14ac:dyDescent="0.2">
      <c r="A2" s="1"/>
      <c r="C2" s="2"/>
    </row>
    <row r="3" spans="1:38" x14ac:dyDescent="0.2">
      <c r="C3" s="2" t="s">
        <v>11</v>
      </c>
    </row>
    <row r="4" spans="1:38" x14ac:dyDescent="0.2">
      <c r="C4" s="2" t="s">
        <v>12</v>
      </c>
    </row>
    <row r="5" spans="1:38" x14ac:dyDescent="0.2">
      <c r="C5" s="2"/>
    </row>
    <row r="6" spans="1:38" s="68" customFormat="1" x14ac:dyDescent="0.2">
      <c r="C6" s="68" t="s">
        <v>169</v>
      </c>
      <c r="O6" s="69"/>
    </row>
    <row r="7" spans="1:38" x14ac:dyDescent="0.2">
      <c r="C7" s="13" t="s">
        <v>76</v>
      </c>
      <c r="D7" s="43"/>
      <c r="E7" s="43"/>
      <c r="F7" s="43"/>
      <c r="G7" s="14"/>
      <c r="H7" s="14"/>
      <c r="I7" s="14"/>
      <c r="J7" s="14"/>
      <c r="K7" s="14"/>
      <c r="L7" s="14"/>
      <c r="M7" s="14"/>
      <c r="N7" s="14"/>
      <c r="O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x14ac:dyDescent="0.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10" spans="1:38" x14ac:dyDescent="0.2">
      <c r="D10" s="51">
        <v>2008</v>
      </c>
      <c r="E10" s="51">
        <v>2009</v>
      </c>
      <c r="F10" s="51">
        <v>2010</v>
      </c>
      <c r="G10" s="51">
        <v>2011</v>
      </c>
      <c r="H10" s="51">
        <v>2012</v>
      </c>
      <c r="I10" s="51">
        <v>2013</v>
      </c>
      <c r="J10" s="51">
        <v>2014</v>
      </c>
      <c r="K10" s="51">
        <v>2015</v>
      </c>
      <c r="L10" s="51">
        <v>2016</v>
      </c>
      <c r="M10" s="51">
        <v>2017</v>
      </c>
      <c r="N10" s="51">
        <v>2018</v>
      </c>
    </row>
    <row r="11" spans="1:38" x14ac:dyDescent="0.2">
      <c r="C11" s="51" t="s">
        <v>94</v>
      </c>
      <c r="D11" s="47">
        <v>225.15</v>
      </c>
      <c r="E11" s="47">
        <v>263.83499999999998</v>
      </c>
      <c r="F11" s="47">
        <v>259.63</v>
      </c>
      <c r="G11" s="47">
        <v>309.04000000000002</v>
      </c>
      <c r="H11" s="47">
        <v>335.29</v>
      </c>
      <c r="I11" s="47">
        <v>431.09500000000003</v>
      </c>
      <c r="J11" s="47">
        <v>626.96</v>
      </c>
      <c r="K11" s="47">
        <v>1322.845</v>
      </c>
      <c r="L11" s="47">
        <v>1260.9100000000001</v>
      </c>
      <c r="M11" s="47">
        <v>712.23500000000001</v>
      </c>
      <c r="N11" s="5">
        <v>638.24</v>
      </c>
      <c r="R11" s="5"/>
      <c r="S11" s="5"/>
    </row>
    <row r="12" spans="1:38" x14ac:dyDescent="0.2">
      <c r="C12" s="51" t="s">
        <v>85</v>
      </c>
      <c r="D12" s="47">
        <v>152.88999999999999</v>
      </c>
      <c r="E12" s="47">
        <v>195.84</v>
      </c>
      <c r="F12" s="47">
        <v>206.88</v>
      </c>
      <c r="G12" s="47">
        <v>263.13499999999999</v>
      </c>
      <c r="H12" s="47">
        <v>278.27999999999997</v>
      </c>
      <c r="I12" s="47">
        <v>367.82499999999999</v>
      </c>
      <c r="J12" s="47">
        <v>562.67999999999995</v>
      </c>
      <c r="K12" s="47">
        <v>1256.6099999999999</v>
      </c>
      <c r="L12" s="47">
        <v>1206.0450000000001</v>
      </c>
      <c r="M12" s="47">
        <v>654.61</v>
      </c>
      <c r="N12" s="5">
        <v>580.84500000000003</v>
      </c>
      <c r="Q12" s="64"/>
      <c r="R12" s="64"/>
      <c r="S12" s="5"/>
    </row>
    <row r="13" spans="1:38" x14ac:dyDescent="0.2">
      <c r="M13" s="5"/>
      <c r="N13" s="5"/>
    </row>
    <row r="14" spans="1:38" x14ac:dyDescent="0.2">
      <c r="C14" s="51" t="s">
        <v>167</v>
      </c>
      <c r="H14" s="5"/>
      <c r="I14" s="5"/>
      <c r="J14" s="5"/>
      <c r="K14" s="5"/>
      <c r="L14" s="5"/>
      <c r="M14" s="5"/>
      <c r="N14" s="47"/>
    </row>
    <row r="15" spans="1:38" ht="36.75" customHeight="1" x14ac:dyDescent="0.2">
      <c r="C15" s="95" t="s">
        <v>168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38" ht="12" customHeight="1" x14ac:dyDescent="0.2">
      <c r="A16" s="1" t="s">
        <v>13</v>
      </c>
      <c r="C16" s="9" t="s">
        <v>132</v>
      </c>
      <c r="D16" s="14"/>
      <c r="E16" s="14"/>
      <c r="F16" s="14"/>
      <c r="G16" s="14"/>
      <c r="H16" s="14"/>
    </row>
    <row r="18" spans="1:15" x14ac:dyDescent="0.2">
      <c r="O18" s="1"/>
    </row>
    <row r="20" spans="1:15" x14ac:dyDescent="0.2">
      <c r="A20" s="3" t="s">
        <v>61</v>
      </c>
    </row>
    <row r="21" spans="1:15" x14ac:dyDescent="0.2">
      <c r="A21" s="6" t="s">
        <v>78</v>
      </c>
    </row>
    <row r="26" spans="1:15" x14ac:dyDescent="0.2">
      <c r="A26" s="6"/>
    </row>
    <row r="30" spans="1:15" ht="11.25" customHeight="1" x14ac:dyDescent="0.2"/>
    <row r="31" spans="1:15" ht="11.25" customHeight="1" x14ac:dyDescent="0.2"/>
    <row r="32" spans="1:15" ht="11.25" customHeight="1" x14ac:dyDescent="0.2"/>
    <row r="33" ht="11.25" customHeight="1" x14ac:dyDescent="0.2"/>
    <row r="71" ht="40.35" customHeight="1" x14ac:dyDescent="0.2"/>
  </sheetData>
  <mergeCells count="1">
    <mergeCell ref="C15:R1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68"/>
  <sheetViews>
    <sheetView showGridLines="0" zoomScaleNormal="100" workbookViewId="0">
      <selection activeCell="O47" sqref="O47"/>
    </sheetView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4" width="14.28515625" style="27" customWidth="1"/>
    <col min="5" max="5" width="11.85546875" style="27" customWidth="1"/>
    <col min="6" max="6" width="13.140625" style="27" customWidth="1"/>
    <col min="7" max="7" width="11.7109375" style="27" customWidth="1"/>
    <col min="8" max="9" width="9.140625" style="27" customWidth="1"/>
    <col min="10" max="10" width="12.85546875" style="27" customWidth="1"/>
    <col min="11" max="16384" width="9.140625" style="27"/>
  </cols>
  <sheetData>
    <row r="1" spans="1:35" x14ac:dyDescent="0.2">
      <c r="G1" s="28"/>
      <c r="H1" s="28"/>
      <c r="I1" s="28"/>
      <c r="J1" s="28"/>
    </row>
    <row r="2" spans="1:35" s="30" customFormat="1" x14ac:dyDescent="0.2">
      <c r="A2" s="29"/>
      <c r="G2" s="28"/>
      <c r="H2" s="28"/>
      <c r="I2" s="28"/>
      <c r="J2" s="28"/>
    </row>
    <row r="3" spans="1:35" s="30" customFormat="1" x14ac:dyDescent="0.2">
      <c r="C3" s="2" t="s">
        <v>11</v>
      </c>
      <c r="F3" s="31"/>
      <c r="G3" s="31"/>
      <c r="H3" s="31"/>
      <c r="I3" s="31"/>
      <c r="J3" s="31"/>
    </row>
    <row r="4" spans="1:35" s="30" customFormat="1" x14ac:dyDescent="0.2">
      <c r="C4" s="2" t="s">
        <v>12</v>
      </c>
      <c r="G4" s="28"/>
      <c r="H4" s="28"/>
      <c r="I4" s="28"/>
      <c r="J4" s="28"/>
    </row>
    <row r="5" spans="1:35" s="30" customFormat="1" x14ac:dyDescent="0.2"/>
    <row r="6" spans="1:35" s="30" customFormat="1" x14ac:dyDescent="0.2">
      <c r="A6" s="70"/>
      <c r="B6" s="70"/>
      <c r="C6" s="71" t="s">
        <v>99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5" s="30" customFormat="1" x14ac:dyDescent="0.2"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pans="1:35" s="30" customFormat="1" x14ac:dyDescent="0.2"/>
    <row r="9" spans="1:35" s="30" customFormat="1" x14ac:dyDescent="0.2">
      <c r="D9" s="72"/>
      <c r="G9" s="32"/>
      <c r="H9" s="32"/>
      <c r="I9" s="32"/>
      <c r="J9" s="32"/>
    </row>
    <row r="10" spans="1:35" ht="24" x14ac:dyDescent="0.2">
      <c r="D10" s="40" t="s">
        <v>27</v>
      </c>
      <c r="E10" s="40" t="s">
        <v>28</v>
      </c>
      <c r="F10" s="40" t="s">
        <v>65</v>
      </c>
      <c r="G10" s="40" t="s">
        <v>26</v>
      </c>
      <c r="H10" s="40"/>
      <c r="I10" s="40"/>
    </row>
    <row r="11" spans="1:35" ht="12" customHeight="1" x14ac:dyDescent="0.2">
      <c r="B11" s="52"/>
      <c r="C11" s="52" t="s">
        <v>70</v>
      </c>
      <c r="D11" s="53">
        <v>10.493262992154486</v>
      </c>
      <c r="E11" s="53">
        <v>2.6558922802667655</v>
      </c>
      <c r="F11" s="53">
        <v>3.9250196816548879</v>
      </c>
      <c r="G11" s="53">
        <v>82.925825045923858</v>
      </c>
      <c r="H11" s="53"/>
      <c r="I11" s="53"/>
      <c r="J11" s="53"/>
      <c r="K11" s="53"/>
    </row>
    <row r="12" spans="1:35" ht="12" customHeight="1" x14ac:dyDescent="0.2">
      <c r="B12" s="52"/>
      <c r="C12" s="52"/>
      <c r="D12" s="53"/>
      <c r="E12" s="53"/>
      <c r="F12" s="53"/>
      <c r="G12" s="53"/>
      <c r="H12" s="53"/>
      <c r="I12" s="53"/>
      <c r="J12" s="53"/>
      <c r="K12" s="53"/>
    </row>
    <row r="13" spans="1:35" ht="12" customHeight="1" x14ac:dyDescent="0.2">
      <c r="B13" s="52"/>
      <c r="C13" s="52" t="s">
        <v>31</v>
      </c>
      <c r="D13" s="53">
        <v>0</v>
      </c>
      <c r="E13" s="53">
        <v>65.384615384615387</v>
      </c>
      <c r="F13" s="53">
        <v>0</v>
      </c>
      <c r="G13" s="53">
        <v>34.615384615384613</v>
      </c>
      <c r="H13" s="53"/>
      <c r="I13" s="53"/>
      <c r="J13" s="53"/>
      <c r="K13" s="53"/>
    </row>
    <row r="14" spans="1:35" ht="12" customHeight="1" x14ac:dyDescent="0.2">
      <c r="B14" s="52"/>
      <c r="C14" s="52" t="s">
        <v>50</v>
      </c>
      <c r="D14" s="53">
        <v>19.272313814667424</v>
      </c>
      <c r="E14" s="53">
        <v>32.745878339965891</v>
      </c>
      <c r="F14" s="53">
        <v>5.57134735645253</v>
      </c>
      <c r="G14" s="53">
        <v>42.410460488914154</v>
      </c>
      <c r="H14" s="53"/>
      <c r="I14" s="53"/>
      <c r="J14" s="53"/>
      <c r="K14" s="53"/>
    </row>
    <row r="15" spans="1:35" ht="12" customHeight="1" x14ac:dyDescent="0.2">
      <c r="B15" s="52"/>
      <c r="C15" s="52" t="s">
        <v>97</v>
      </c>
      <c r="D15" s="53">
        <v>44.919941775836975</v>
      </c>
      <c r="E15" s="53">
        <v>2.7219796215429404</v>
      </c>
      <c r="F15" s="53">
        <v>4.3449781659388647</v>
      </c>
      <c r="G15" s="53">
        <v>48.013100436681221</v>
      </c>
      <c r="H15" s="53"/>
      <c r="I15" s="53"/>
      <c r="J15" s="53"/>
      <c r="K15" s="53"/>
    </row>
    <row r="16" spans="1:35" ht="12" customHeight="1" x14ac:dyDescent="0.2">
      <c r="B16" s="52"/>
      <c r="C16" s="52" t="s">
        <v>33</v>
      </c>
      <c r="D16" s="53">
        <v>9.1633466135458175</v>
      </c>
      <c r="E16" s="53">
        <v>39.442231075697208</v>
      </c>
      <c r="F16" s="53">
        <v>0</v>
      </c>
      <c r="G16" s="53">
        <v>51.394422310756973</v>
      </c>
      <c r="H16" s="53"/>
      <c r="I16" s="53"/>
      <c r="J16" s="53"/>
      <c r="K16" s="53"/>
    </row>
    <row r="17" spans="2:11" ht="12" customHeight="1" x14ac:dyDescent="0.2">
      <c r="B17" s="52"/>
      <c r="C17" s="52" t="s">
        <v>38</v>
      </c>
      <c r="D17" s="53">
        <v>6.1683890090523104</v>
      </c>
      <c r="E17" s="53">
        <v>1.2897540655291195</v>
      </c>
      <c r="F17" s="53">
        <v>39.237362813426259</v>
      </c>
      <c r="G17" s="53">
        <v>53.304494111992305</v>
      </c>
      <c r="H17" s="53"/>
      <c r="I17" s="53"/>
      <c r="J17" s="53"/>
      <c r="K17" s="53"/>
    </row>
    <row r="18" spans="2:11" ht="12" customHeight="1" x14ac:dyDescent="0.2">
      <c r="B18" s="52"/>
      <c r="C18" s="52" t="s">
        <v>44</v>
      </c>
      <c r="D18" s="53">
        <v>4.5871559633027523</v>
      </c>
      <c r="E18" s="53">
        <v>24.770642201834864</v>
      </c>
      <c r="F18" s="53">
        <v>14.678899082568808</v>
      </c>
      <c r="G18" s="53">
        <v>55.963302752293572</v>
      </c>
      <c r="H18" s="53"/>
      <c r="I18" s="53"/>
      <c r="J18" s="53"/>
      <c r="K18" s="53"/>
    </row>
    <row r="19" spans="2:11" ht="12" customHeight="1" x14ac:dyDescent="0.2">
      <c r="B19" s="52"/>
      <c r="C19" s="52" t="s">
        <v>43</v>
      </c>
      <c r="D19" s="53">
        <v>29.377713458755427</v>
      </c>
      <c r="E19" s="53">
        <v>14.616497829232996</v>
      </c>
      <c r="F19" s="53">
        <v>0</v>
      </c>
      <c r="G19" s="53">
        <v>56.005788712011572</v>
      </c>
      <c r="H19" s="53"/>
      <c r="I19" s="53"/>
      <c r="J19" s="53"/>
      <c r="K19" s="53"/>
    </row>
    <row r="20" spans="2:11" ht="12" customHeight="1" x14ac:dyDescent="0.2">
      <c r="B20" s="52"/>
      <c r="C20" s="52" t="s">
        <v>40</v>
      </c>
      <c r="D20" s="53">
        <v>26.657060518731988</v>
      </c>
      <c r="E20" s="53">
        <v>7.4927953890489913</v>
      </c>
      <c r="F20" s="53">
        <v>8.6455331412103753</v>
      </c>
      <c r="G20" s="53">
        <v>57.204610951008647</v>
      </c>
      <c r="H20" s="53"/>
      <c r="I20" s="53"/>
      <c r="J20" s="53"/>
      <c r="K20" s="53"/>
    </row>
    <row r="21" spans="2:11" ht="12" customHeight="1" x14ac:dyDescent="0.2">
      <c r="B21" s="52"/>
      <c r="C21" s="52" t="s">
        <v>29</v>
      </c>
      <c r="D21" s="53">
        <v>24.044814708417121</v>
      </c>
      <c r="E21" s="53">
        <v>10.140764148233266</v>
      </c>
      <c r="F21" s="53">
        <v>5.5156564205688019</v>
      </c>
      <c r="G21" s="53">
        <v>60.29876472278081</v>
      </c>
      <c r="H21" s="53"/>
      <c r="I21" s="53"/>
      <c r="J21" s="53"/>
      <c r="K21" s="53"/>
    </row>
    <row r="22" spans="2:11" ht="12" customHeight="1" x14ac:dyDescent="0.2">
      <c r="B22" s="52"/>
      <c r="C22" s="52" t="s">
        <v>48</v>
      </c>
      <c r="D22" s="53">
        <v>2.2727272727272729</v>
      </c>
      <c r="E22" s="53">
        <v>27.27272727272727</v>
      </c>
      <c r="F22" s="53">
        <v>0</v>
      </c>
      <c r="G22" s="53">
        <v>70.454545454545453</v>
      </c>
      <c r="H22" s="53"/>
      <c r="I22" s="53"/>
      <c r="J22" s="53"/>
      <c r="K22" s="53"/>
    </row>
    <row r="23" spans="2:11" ht="12" customHeight="1" x14ac:dyDescent="0.2">
      <c r="B23" s="52"/>
      <c r="C23" s="52" t="s">
        <v>55</v>
      </c>
      <c r="D23" s="53">
        <v>8.7372071386280972</v>
      </c>
      <c r="E23" s="53">
        <v>9.447686712340353</v>
      </c>
      <c r="F23" s="53">
        <v>7.2570413600608976</v>
      </c>
      <c r="G23" s="53">
        <v>74.55806478897064</v>
      </c>
      <c r="H23" s="53"/>
      <c r="I23" s="53"/>
      <c r="J23" s="53"/>
      <c r="K23" s="53"/>
    </row>
    <row r="24" spans="2:11" ht="12" customHeight="1" x14ac:dyDescent="0.2">
      <c r="B24" s="52"/>
      <c r="C24" s="52" t="s">
        <v>49</v>
      </c>
      <c r="D24" s="53">
        <v>7.3394495412844041</v>
      </c>
      <c r="E24" s="53">
        <v>12.232415902140673</v>
      </c>
      <c r="F24" s="53">
        <v>0</v>
      </c>
      <c r="G24" s="53">
        <v>80.428134556574932</v>
      </c>
      <c r="H24" s="53"/>
      <c r="I24" s="53"/>
      <c r="J24" s="53"/>
      <c r="K24" s="53"/>
    </row>
    <row r="25" spans="2:11" ht="12" customHeight="1" x14ac:dyDescent="0.2">
      <c r="B25" s="52"/>
      <c r="C25" s="52" t="s">
        <v>36</v>
      </c>
      <c r="D25" s="53">
        <v>14.225648213034336</v>
      </c>
      <c r="E25" s="53">
        <v>5.325858444288718</v>
      </c>
      <c r="F25" s="53">
        <v>0</v>
      </c>
      <c r="G25" s="53">
        <v>80.44849334267694</v>
      </c>
      <c r="H25" s="53"/>
      <c r="I25" s="53"/>
      <c r="J25" s="53"/>
      <c r="K25" s="53"/>
    </row>
    <row r="26" spans="2:11" ht="12" customHeight="1" x14ac:dyDescent="0.2">
      <c r="B26" s="52"/>
      <c r="C26" s="52" t="s">
        <v>25</v>
      </c>
      <c r="D26" s="53">
        <v>13.636363636363635</v>
      </c>
      <c r="E26" s="53">
        <v>0</v>
      </c>
      <c r="F26" s="53">
        <v>4.5454545454545459</v>
      </c>
      <c r="G26" s="53">
        <v>81.818181818181827</v>
      </c>
      <c r="H26" s="53"/>
      <c r="I26" s="53"/>
      <c r="J26" s="53"/>
      <c r="K26" s="53"/>
    </row>
    <row r="27" spans="2:11" ht="12" customHeight="1" x14ac:dyDescent="0.2">
      <c r="B27" s="52"/>
      <c r="C27" s="52" t="s">
        <v>41</v>
      </c>
      <c r="D27" s="53">
        <v>10.919220055710307</v>
      </c>
      <c r="E27" s="53">
        <v>4.623955431754875</v>
      </c>
      <c r="F27" s="53">
        <v>0</v>
      </c>
      <c r="G27" s="53">
        <v>84.456824512534823</v>
      </c>
      <c r="H27" s="53"/>
      <c r="I27" s="53"/>
      <c r="J27" s="53"/>
      <c r="K27" s="53"/>
    </row>
    <row r="28" spans="2:11" ht="12" customHeight="1" x14ac:dyDescent="0.2">
      <c r="B28" s="52"/>
      <c r="C28" s="52" t="s">
        <v>54</v>
      </c>
      <c r="D28" s="53">
        <v>3.4188034188034191</v>
      </c>
      <c r="E28" s="53">
        <v>11.111111111111111</v>
      </c>
      <c r="F28" s="53">
        <v>0</v>
      </c>
      <c r="G28" s="53">
        <v>85.470085470085465</v>
      </c>
      <c r="H28" s="53"/>
      <c r="I28" s="53"/>
      <c r="J28" s="53"/>
      <c r="K28" s="53"/>
    </row>
    <row r="29" spans="2:11" ht="12" customHeight="1" x14ac:dyDescent="0.2">
      <c r="B29" s="52"/>
      <c r="C29" s="52" t="s">
        <v>35</v>
      </c>
      <c r="D29" s="53">
        <v>6.8827809215844793</v>
      </c>
      <c r="E29" s="53">
        <v>0.69199676637025065</v>
      </c>
      <c r="F29" s="53">
        <v>1.563459983831851</v>
      </c>
      <c r="G29" s="53">
        <v>90.86176232821343</v>
      </c>
      <c r="H29" s="53"/>
      <c r="I29" s="53"/>
      <c r="J29" s="53"/>
      <c r="K29" s="53"/>
    </row>
    <row r="30" spans="2:11" ht="12" customHeight="1" x14ac:dyDescent="0.2">
      <c r="B30" s="52"/>
      <c r="C30" s="52" t="s">
        <v>56</v>
      </c>
      <c r="D30" s="53">
        <v>8.3333333333333321</v>
      </c>
      <c r="E30" s="53">
        <v>0</v>
      </c>
      <c r="F30" s="53">
        <v>0</v>
      </c>
      <c r="G30" s="53">
        <v>91.666666666666657</v>
      </c>
      <c r="H30" s="53"/>
      <c r="I30" s="53"/>
      <c r="J30" s="53"/>
      <c r="K30" s="53"/>
    </row>
    <row r="31" spans="2:11" ht="12" customHeight="1" x14ac:dyDescent="0.2">
      <c r="B31" s="52"/>
      <c r="C31" s="52" t="s">
        <v>30</v>
      </c>
      <c r="D31" s="53">
        <v>5.9512739445787615</v>
      </c>
      <c r="E31" s="53">
        <v>0.52073647015064162</v>
      </c>
      <c r="F31" s="53">
        <v>0</v>
      </c>
      <c r="G31" s="53">
        <v>93.527989585270603</v>
      </c>
      <c r="H31" s="53"/>
      <c r="I31" s="53"/>
      <c r="J31" s="53"/>
      <c r="K31" s="53"/>
    </row>
    <row r="32" spans="2:11" ht="12" customHeight="1" x14ac:dyDescent="0.2">
      <c r="B32" s="52"/>
      <c r="C32" s="52" t="s">
        <v>52</v>
      </c>
      <c r="D32" s="53">
        <v>1.4018691588785046</v>
      </c>
      <c r="E32" s="53">
        <v>3.7383177570093453</v>
      </c>
      <c r="F32" s="53">
        <v>1.32398753894081</v>
      </c>
      <c r="G32" s="53">
        <v>93.535825545171335</v>
      </c>
      <c r="H32" s="53"/>
      <c r="I32" s="53"/>
      <c r="J32" s="53"/>
      <c r="K32" s="53"/>
    </row>
    <row r="33" spans="1:11" ht="12" customHeight="1" x14ac:dyDescent="0.2">
      <c r="B33" s="52"/>
      <c r="C33" s="52" t="s">
        <v>39</v>
      </c>
      <c r="D33" s="53">
        <v>3.1067961165048543</v>
      </c>
      <c r="E33" s="53">
        <v>0</v>
      </c>
      <c r="F33" s="53">
        <v>0.77669902912621358</v>
      </c>
      <c r="G33" s="53">
        <v>96.116504854368941</v>
      </c>
      <c r="H33" s="53"/>
      <c r="I33" s="53"/>
      <c r="J33" s="53"/>
      <c r="K33" s="53"/>
    </row>
    <row r="34" spans="1:11" ht="12" customHeight="1" x14ac:dyDescent="0.2">
      <c r="B34" s="52"/>
      <c r="C34" s="52" t="s">
        <v>96</v>
      </c>
      <c r="D34" s="53">
        <v>0.49140049140049141</v>
      </c>
      <c r="E34" s="53">
        <v>2.4570024570024569</v>
      </c>
      <c r="F34" s="53">
        <v>0</v>
      </c>
      <c r="G34" s="53">
        <v>97.051597051597042</v>
      </c>
      <c r="H34" s="53"/>
      <c r="I34" s="53"/>
      <c r="J34" s="53"/>
      <c r="K34" s="53"/>
    </row>
    <row r="35" spans="1:11" ht="12" customHeight="1" x14ac:dyDescent="0.2">
      <c r="B35" s="52"/>
      <c r="C35" s="52" t="s">
        <v>47</v>
      </c>
      <c r="D35" s="53">
        <v>0.94339622641509435</v>
      </c>
      <c r="E35" s="53">
        <v>0.31446540880503149</v>
      </c>
      <c r="F35" s="53">
        <v>0</v>
      </c>
      <c r="G35" s="53">
        <v>98.742138364779876</v>
      </c>
      <c r="H35" s="53"/>
      <c r="I35" s="53"/>
      <c r="J35" s="53"/>
      <c r="K35" s="53"/>
    </row>
    <row r="36" spans="1:11" ht="12" customHeight="1" x14ac:dyDescent="0.2">
      <c r="B36" s="52"/>
      <c r="C36" s="52" t="s">
        <v>42</v>
      </c>
      <c r="D36" s="53">
        <v>0.77619663648124193</v>
      </c>
      <c r="E36" s="53">
        <v>0</v>
      </c>
      <c r="F36" s="53">
        <v>0</v>
      </c>
      <c r="G36" s="53">
        <v>99.223803363518755</v>
      </c>
      <c r="H36" s="53"/>
      <c r="I36" s="53"/>
      <c r="J36" s="53"/>
      <c r="K36" s="53"/>
    </row>
    <row r="37" spans="1:11" ht="12" customHeight="1" x14ac:dyDescent="0.2">
      <c r="B37" s="52"/>
      <c r="C37" s="52" t="s">
        <v>37</v>
      </c>
      <c r="D37" s="53">
        <v>0</v>
      </c>
      <c r="E37" s="53">
        <v>0</v>
      </c>
      <c r="F37" s="53">
        <v>0</v>
      </c>
      <c r="G37" s="53">
        <v>100</v>
      </c>
      <c r="H37" s="53"/>
      <c r="I37" s="53"/>
      <c r="J37" s="53"/>
      <c r="K37" s="53"/>
    </row>
    <row r="38" spans="1:11" ht="12" customHeight="1" x14ac:dyDescent="0.2">
      <c r="B38" s="52"/>
      <c r="C38" s="52" t="s">
        <v>64</v>
      </c>
      <c r="D38" s="53">
        <v>0</v>
      </c>
      <c r="E38" s="53">
        <v>0</v>
      </c>
      <c r="F38" s="53">
        <v>0</v>
      </c>
      <c r="G38" s="53">
        <v>100</v>
      </c>
      <c r="H38" s="53"/>
      <c r="I38" s="53"/>
      <c r="J38" s="53"/>
      <c r="K38" s="53"/>
    </row>
    <row r="39" spans="1:11" ht="12" customHeight="1" x14ac:dyDescent="0.2">
      <c r="A39" s="35"/>
      <c r="B39" s="52"/>
      <c r="C39" s="52" t="s">
        <v>46</v>
      </c>
      <c r="D39" s="53">
        <v>0</v>
      </c>
      <c r="E39" s="53">
        <v>0</v>
      </c>
      <c r="F39" s="53">
        <v>0</v>
      </c>
      <c r="G39" s="53">
        <v>100</v>
      </c>
      <c r="H39" s="53"/>
      <c r="I39" s="53"/>
      <c r="J39" s="53"/>
      <c r="K39" s="53"/>
    </row>
    <row r="40" spans="1:11" ht="12" customHeight="1" x14ac:dyDescent="0.2">
      <c r="A40" s="35"/>
      <c r="B40" s="52"/>
      <c r="C40" s="52" t="s">
        <v>53</v>
      </c>
      <c r="D40" s="53">
        <v>0</v>
      </c>
      <c r="E40" s="53">
        <v>0</v>
      </c>
      <c r="F40" s="53">
        <v>0</v>
      </c>
      <c r="G40" s="53">
        <v>100</v>
      </c>
      <c r="H40" s="53"/>
      <c r="I40" s="53"/>
      <c r="J40" s="53"/>
      <c r="K40" s="53"/>
    </row>
    <row r="41" spans="1:11" ht="12" customHeight="1" x14ac:dyDescent="0.2">
      <c r="A41" s="35"/>
      <c r="B41" s="52"/>
      <c r="C41" s="52"/>
      <c r="D41" s="53"/>
      <c r="E41" s="53"/>
      <c r="F41" s="53"/>
      <c r="G41" s="53"/>
      <c r="H41" s="53"/>
      <c r="I41" s="53"/>
      <c r="J41" s="53"/>
      <c r="K41" s="53"/>
    </row>
    <row r="42" spans="1:11" ht="12" customHeight="1" x14ac:dyDescent="0.2">
      <c r="A42" s="35"/>
      <c r="B42" s="52"/>
      <c r="C42" s="52" t="s">
        <v>60</v>
      </c>
      <c r="D42" s="53">
        <v>4.5751633986928102</v>
      </c>
      <c r="E42" s="53">
        <v>0</v>
      </c>
      <c r="F42" s="53">
        <v>7.8431372549019605</v>
      </c>
      <c r="G42" s="53">
        <v>87.58169934640523</v>
      </c>
      <c r="H42" s="53"/>
      <c r="I42" s="53"/>
      <c r="J42" s="53"/>
      <c r="K42" s="53"/>
    </row>
    <row r="43" spans="1:11" ht="12" customHeight="1" x14ac:dyDescent="0.2">
      <c r="B43" s="52"/>
      <c r="C43" s="52" t="s">
        <v>51</v>
      </c>
      <c r="D43" s="53">
        <v>2.5785656728444803</v>
      </c>
      <c r="E43" s="53">
        <v>1.2087026591458501</v>
      </c>
      <c r="F43" s="53">
        <v>4.5527800161160359</v>
      </c>
      <c r="G43" s="53">
        <v>91.659951651893635</v>
      </c>
      <c r="H43" s="53"/>
      <c r="I43" s="53"/>
      <c r="J43" s="53"/>
      <c r="K43" s="53"/>
    </row>
    <row r="44" spans="1:11" ht="12" customHeight="1" x14ac:dyDescent="0.2">
      <c r="B44" s="52"/>
      <c r="C44" s="52" t="s">
        <v>32</v>
      </c>
      <c r="D44" s="53">
        <v>4.737903225806452</v>
      </c>
      <c r="E44" s="53">
        <v>0.655241935483871</v>
      </c>
      <c r="F44" s="53">
        <v>1.9153225806451613</v>
      </c>
      <c r="G44" s="53">
        <v>92.691532258064512</v>
      </c>
      <c r="H44" s="53"/>
      <c r="I44" s="53"/>
      <c r="J44" s="53"/>
      <c r="K44" s="53"/>
    </row>
    <row r="45" spans="1:11" ht="12" customHeight="1" x14ac:dyDescent="0.2">
      <c r="B45" s="52"/>
      <c r="C45" s="52" t="s">
        <v>45</v>
      </c>
      <c r="D45" s="53">
        <v>0</v>
      </c>
      <c r="E45" s="53">
        <v>0</v>
      </c>
      <c r="F45" s="53">
        <v>0</v>
      </c>
      <c r="G45" s="53">
        <v>100</v>
      </c>
      <c r="H45" s="53"/>
      <c r="I45" s="53"/>
      <c r="J45" s="53"/>
      <c r="K45" s="53"/>
    </row>
    <row r="46" spans="1:11" ht="12" customHeight="1" x14ac:dyDescent="0.2">
      <c r="B46" s="50"/>
      <c r="C46" s="52"/>
      <c r="D46" s="53"/>
      <c r="E46" s="53"/>
      <c r="G46" s="50"/>
      <c r="H46" s="50"/>
      <c r="I46" s="50"/>
      <c r="J46" s="50"/>
    </row>
    <row r="47" spans="1:11" ht="12" customHeight="1" x14ac:dyDescent="0.2">
      <c r="B47" s="50"/>
      <c r="C47" s="52" t="s">
        <v>95</v>
      </c>
      <c r="D47" s="53"/>
      <c r="E47" s="53"/>
      <c r="G47" s="50"/>
      <c r="H47" s="50"/>
      <c r="I47" s="50"/>
      <c r="J47" s="50"/>
    </row>
    <row r="48" spans="1:11" ht="12" customHeight="1" x14ac:dyDescent="0.2">
      <c r="B48" s="50"/>
      <c r="C48" s="10" t="s">
        <v>135</v>
      </c>
      <c r="D48" s="53"/>
      <c r="E48" s="53"/>
      <c r="G48" s="50"/>
      <c r="H48" s="50"/>
      <c r="I48" s="50"/>
      <c r="J48" s="50"/>
    </row>
    <row r="49" spans="1:10" ht="12" customHeight="1" x14ac:dyDescent="0.2">
      <c r="B49" s="50"/>
      <c r="D49" s="50"/>
      <c r="E49" s="50"/>
      <c r="G49" s="50"/>
      <c r="H49" s="50"/>
      <c r="I49" s="50"/>
      <c r="J49" s="50"/>
    </row>
    <row r="50" spans="1:10" ht="12" customHeight="1" x14ac:dyDescent="0.2"/>
    <row r="51" spans="1:10" ht="12" customHeight="1" x14ac:dyDescent="0.2">
      <c r="A51" s="73"/>
      <c r="D51" s="33"/>
      <c r="E51" s="33"/>
      <c r="G51" s="38"/>
      <c r="H51" s="38"/>
      <c r="I51" s="38"/>
      <c r="J51" s="38"/>
    </row>
    <row r="52" spans="1:10" ht="12" customHeight="1" x14ac:dyDescent="0.2">
      <c r="A52" s="39" t="s">
        <v>62</v>
      </c>
    </row>
    <row r="53" spans="1:10" ht="12" customHeight="1" x14ac:dyDescent="0.2">
      <c r="A53" s="73" t="s">
        <v>98</v>
      </c>
      <c r="C53" s="30"/>
      <c r="D53" s="33"/>
      <c r="E53" s="33"/>
    </row>
    <row r="54" spans="1:10" ht="12" customHeight="1" x14ac:dyDescent="0.2">
      <c r="C54" s="30"/>
      <c r="D54" s="33"/>
      <c r="E54" s="33"/>
    </row>
    <row r="55" spans="1:10" ht="12" customHeight="1" x14ac:dyDescent="0.2">
      <c r="D55" s="33"/>
      <c r="E55" s="33"/>
    </row>
    <row r="56" spans="1:10" ht="12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sortState ref="C42:G45">
    <sortCondition ref="G42:G45"/>
  </sortState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02"/>
  <sheetViews>
    <sheetView showGridLines="0" zoomScaleNormal="100" workbookViewId="0"/>
  </sheetViews>
  <sheetFormatPr defaultColWidth="9.140625" defaultRowHeight="12" x14ac:dyDescent="0.2"/>
  <cols>
    <col min="1" max="2" width="9.28515625" style="27" customWidth="1"/>
    <col min="3" max="3" width="29" style="27" customWidth="1"/>
    <col min="4" max="6" width="9.140625" style="27"/>
    <col min="7" max="10" width="12.85546875" style="27" customWidth="1"/>
    <col min="11" max="16384" width="9.140625" style="27"/>
  </cols>
  <sheetData>
    <row r="1" spans="1:27" x14ac:dyDescent="0.2">
      <c r="G1" s="28"/>
      <c r="H1" s="28"/>
      <c r="I1" s="28"/>
      <c r="J1" s="28"/>
    </row>
    <row r="2" spans="1:27" s="30" customFormat="1" x14ac:dyDescent="0.2">
      <c r="A2" s="29"/>
      <c r="G2" s="28"/>
      <c r="H2" s="28"/>
      <c r="I2" s="28"/>
      <c r="J2" s="28"/>
    </row>
    <row r="3" spans="1:27" s="30" customFormat="1" x14ac:dyDescent="0.2">
      <c r="C3" s="2" t="s">
        <v>11</v>
      </c>
      <c r="F3" s="31"/>
      <c r="G3" s="31"/>
      <c r="H3" s="31"/>
      <c r="I3" s="31"/>
      <c r="J3" s="31"/>
    </row>
    <row r="4" spans="1:27" s="30" customFormat="1" x14ac:dyDescent="0.2">
      <c r="C4" s="2" t="s">
        <v>12</v>
      </c>
      <c r="G4" s="28"/>
      <c r="H4" s="28"/>
      <c r="I4" s="28"/>
      <c r="J4" s="28"/>
    </row>
    <row r="5" spans="1:27" s="30" customFormat="1" x14ac:dyDescent="0.2"/>
    <row r="6" spans="1:27" s="30" customFormat="1" x14ac:dyDescent="0.2">
      <c r="A6" s="70"/>
      <c r="B6" s="70"/>
      <c r="C6" s="71" t="s">
        <v>162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7" s="30" customFormat="1" x14ac:dyDescent="0.2">
      <c r="C7" s="52" t="s">
        <v>79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30" customFormat="1" x14ac:dyDescent="0.2"/>
    <row r="9" spans="1:27" s="30" customFormat="1" x14ac:dyDescent="0.2">
      <c r="G9" s="32"/>
      <c r="H9" s="32"/>
      <c r="I9" s="32"/>
      <c r="J9" s="32"/>
    </row>
    <row r="10" spans="1:27" ht="12" customHeight="1" x14ac:dyDescent="0.2">
      <c r="D10" s="88" t="s">
        <v>101</v>
      </c>
      <c r="E10" s="88" t="s">
        <v>137</v>
      </c>
      <c r="F10" s="30"/>
      <c r="G10" s="34"/>
      <c r="H10" s="34"/>
      <c r="I10" s="34"/>
      <c r="J10" s="34"/>
    </row>
    <row r="11" spans="1:27" ht="12" customHeight="1" x14ac:dyDescent="0.2">
      <c r="B11" s="50"/>
      <c r="C11" s="27" t="s">
        <v>102</v>
      </c>
      <c r="D11" s="53">
        <v>102.375</v>
      </c>
      <c r="E11" s="53">
        <v>80.92</v>
      </c>
      <c r="F11" s="55"/>
      <c r="J11" s="50"/>
      <c r="K11" s="50"/>
    </row>
    <row r="12" spans="1:27" ht="12" customHeight="1" x14ac:dyDescent="0.2">
      <c r="B12" s="44"/>
      <c r="C12" s="27" t="s">
        <v>104</v>
      </c>
      <c r="D12" s="53">
        <v>43.8</v>
      </c>
      <c r="E12" s="53">
        <v>40.99</v>
      </c>
      <c r="F12" s="55"/>
      <c r="G12" s="65"/>
      <c r="H12" s="65"/>
      <c r="I12" s="67"/>
      <c r="J12" s="50"/>
      <c r="K12" s="50"/>
    </row>
    <row r="13" spans="1:27" ht="12" customHeight="1" x14ac:dyDescent="0.2">
      <c r="B13" s="44"/>
      <c r="C13" s="27" t="s">
        <v>103</v>
      </c>
      <c r="D13" s="53">
        <v>47.65</v>
      </c>
      <c r="E13" s="53">
        <v>39.594999999999999</v>
      </c>
      <c r="F13" s="55"/>
      <c r="G13" s="65"/>
      <c r="H13" s="65"/>
      <c r="I13" s="67"/>
      <c r="J13" s="50"/>
      <c r="K13" s="50"/>
    </row>
    <row r="14" spans="1:27" ht="12" customHeight="1" x14ac:dyDescent="0.2">
      <c r="B14" s="44"/>
      <c r="C14" s="27" t="s">
        <v>106</v>
      </c>
      <c r="D14" s="53">
        <v>29.67</v>
      </c>
      <c r="E14" s="53">
        <v>24.704999999999998</v>
      </c>
      <c r="F14" s="55"/>
      <c r="G14" s="65"/>
      <c r="H14" s="65"/>
      <c r="I14" s="67"/>
      <c r="J14" s="50"/>
      <c r="K14" s="50"/>
    </row>
    <row r="15" spans="1:27" ht="12" customHeight="1" x14ac:dyDescent="0.2">
      <c r="B15" s="44"/>
      <c r="C15" s="27" t="s">
        <v>111</v>
      </c>
      <c r="D15" s="53">
        <v>17.324999999999999</v>
      </c>
      <c r="E15" s="53">
        <v>23.195</v>
      </c>
      <c r="F15" s="55"/>
      <c r="G15" s="65"/>
      <c r="H15" s="65"/>
      <c r="I15" s="67"/>
      <c r="J15" s="50"/>
      <c r="K15" s="50"/>
    </row>
    <row r="16" spans="1:27" ht="12" customHeight="1" x14ac:dyDescent="0.2">
      <c r="B16" s="44"/>
      <c r="C16" s="27" t="s">
        <v>105</v>
      </c>
      <c r="D16" s="53">
        <v>39.185000000000002</v>
      </c>
      <c r="E16" s="53">
        <v>22.12</v>
      </c>
      <c r="F16" s="55"/>
      <c r="G16" s="65"/>
      <c r="H16" s="65"/>
      <c r="I16" s="67"/>
      <c r="J16" s="50"/>
      <c r="K16" s="50"/>
    </row>
    <row r="17" spans="2:11" ht="12" customHeight="1" x14ac:dyDescent="0.2">
      <c r="B17" s="44"/>
      <c r="C17" s="27" t="s">
        <v>112</v>
      </c>
      <c r="D17" s="53">
        <v>14.654999999999999</v>
      </c>
      <c r="E17" s="53">
        <v>21.965</v>
      </c>
      <c r="F17" s="55"/>
      <c r="G17" s="65"/>
      <c r="H17" s="65"/>
      <c r="I17" s="67"/>
      <c r="J17" s="50"/>
      <c r="K17" s="50"/>
    </row>
    <row r="18" spans="2:11" ht="12" customHeight="1" x14ac:dyDescent="0.2">
      <c r="B18" s="44"/>
      <c r="C18" s="27" t="s">
        <v>116</v>
      </c>
      <c r="D18" s="53">
        <v>13.01</v>
      </c>
      <c r="E18" s="53">
        <v>21.92</v>
      </c>
      <c r="F18" s="55"/>
      <c r="G18" s="65"/>
      <c r="H18" s="65"/>
      <c r="I18" s="67"/>
      <c r="J18" s="50"/>
      <c r="K18" s="50"/>
    </row>
    <row r="19" spans="2:11" ht="12" customHeight="1" x14ac:dyDescent="0.2">
      <c r="B19" s="44"/>
      <c r="C19" s="27" t="s">
        <v>108</v>
      </c>
      <c r="D19" s="53">
        <v>22.27</v>
      </c>
      <c r="E19" s="53">
        <v>19.024999999999999</v>
      </c>
      <c r="F19" s="55"/>
      <c r="G19" s="65"/>
      <c r="H19" s="65"/>
      <c r="I19" s="67"/>
      <c r="J19" s="50"/>
      <c r="K19" s="50"/>
    </row>
    <row r="20" spans="2:11" ht="12" customHeight="1" x14ac:dyDescent="0.2">
      <c r="B20" s="44"/>
      <c r="C20" s="27" t="s">
        <v>119</v>
      </c>
      <c r="D20" s="53">
        <v>9.99</v>
      </c>
      <c r="E20" s="53">
        <v>17.98</v>
      </c>
      <c r="F20" s="55"/>
      <c r="G20" s="65"/>
      <c r="H20" s="65"/>
      <c r="I20" s="67"/>
      <c r="J20" s="50"/>
      <c r="K20" s="50"/>
    </row>
    <row r="21" spans="2:11" ht="12" customHeight="1" x14ac:dyDescent="0.2">
      <c r="B21" s="44"/>
      <c r="C21" s="27" t="s">
        <v>107</v>
      </c>
      <c r="D21" s="53">
        <v>24.375</v>
      </c>
      <c r="E21" s="53">
        <v>14.945</v>
      </c>
      <c r="F21" s="55"/>
      <c r="G21" s="65"/>
      <c r="H21" s="65"/>
      <c r="I21" s="67"/>
      <c r="J21" s="50"/>
      <c r="K21" s="50"/>
    </row>
    <row r="22" spans="2:11" ht="12" customHeight="1" x14ac:dyDescent="0.2">
      <c r="B22" s="44"/>
      <c r="C22" s="27" t="s">
        <v>110</v>
      </c>
      <c r="D22" s="53">
        <v>17.765000000000001</v>
      </c>
      <c r="E22" s="53">
        <v>13.295</v>
      </c>
      <c r="F22" s="55"/>
      <c r="G22" s="65"/>
      <c r="H22" s="65"/>
      <c r="I22" s="67"/>
      <c r="J22" s="50"/>
      <c r="K22" s="50"/>
    </row>
    <row r="23" spans="2:11" ht="12" customHeight="1" x14ac:dyDescent="0.2">
      <c r="B23" s="44"/>
      <c r="C23" s="27" t="s">
        <v>109</v>
      </c>
      <c r="D23" s="53">
        <v>19.335000000000001</v>
      </c>
      <c r="E23" s="53">
        <v>12.65</v>
      </c>
      <c r="F23" s="55"/>
      <c r="G23" s="65"/>
      <c r="H23" s="65"/>
      <c r="I23" s="67"/>
      <c r="J23" s="50"/>
      <c r="K23" s="50"/>
    </row>
    <row r="24" spans="2:11" ht="12" customHeight="1" x14ac:dyDescent="0.2">
      <c r="B24" s="44"/>
      <c r="C24" s="27" t="s">
        <v>115</v>
      </c>
      <c r="D24" s="53">
        <v>12.705</v>
      </c>
      <c r="E24" s="53">
        <v>11.65</v>
      </c>
      <c r="F24" s="55"/>
      <c r="G24" s="65"/>
      <c r="H24" s="65"/>
      <c r="I24" s="67"/>
      <c r="J24" s="50"/>
      <c r="K24" s="50"/>
    </row>
    <row r="25" spans="2:11" ht="12" customHeight="1" x14ac:dyDescent="0.2">
      <c r="B25" s="50"/>
      <c r="C25" s="27" t="s">
        <v>114</v>
      </c>
      <c r="D25" s="53">
        <v>12.744999999999999</v>
      </c>
      <c r="E25" s="53">
        <v>11.305</v>
      </c>
      <c r="F25" s="55"/>
      <c r="G25" s="65"/>
      <c r="H25" s="65"/>
      <c r="I25" s="67"/>
      <c r="J25" s="50"/>
    </row>
    <row r="26" spans="2:11" ht="12" customHeight="1" x14ac:dyDescent="0.2">
      <c r="B26" s="44"/>
      <c r="C26" s="27" t="s">
        <v>138</v>
      </c>
      <c r="D26" s="53">
        <v>3.9449999999999998</v>
      </c>
      <c r="E26" s="53">
        <v>9.9700000000000006</v>
      </c>
      <c r="F26" s="55"/>
      <c r="G26" s="65"/>
      <c r="H26" s="65"/>
      <c r="I26" s="67"/>
      <c r="J26" s="50"/>
      <c r="K26" s="50"/>
    </row>
    <row r="27" spans="2:11" ht="12" customHeight="1" x14ac:dyDescent="0.2">
      <c r="B27" s="44"/>
      <c r="C27" s="27" t="s">
        <v>120</v>
      </c>
      <c r="D27" s="53">
        <v>9.24</v>
      </c>
      <c r="E27" s="53">
        <v>9.1850000000000005</v>
      </c>
      <c r="F27" s="55"/>
      <c r="G27" s="65"/>
      <c r="H27" s="65"/>
      <c r="I27" s="67"/>
      <c r="J27" s="50"/>
      <c r="K27" s="50"/>
    </row>
    <row r="28" spans="2:11" ht="12" customHeight="1" x14ac:dyDescent="0.2">
      <c r="B28" s="44"/>
      <c r="C28" s="27" t="s">
        <v>122</v>
      </c>
      <c r="D28" s="53">
        <v>8.9550000000000001</v>
      </c>
      <c r="E28" s="53">
        <v>8.49</v>
      </c>
      <c r="F28" s="55"/>
      <c r="G28" s="65"/>
      <c r="H28" s="65"/>
      <c r="I28" s="67"/>
      <c r="J28" s="50"/>
      <c r="K28" s="50"/>
    </row>
    <row r="29" spans="2:11" ht="12" customHeight="1" x14ac:dyDescent="0.2">
      <c r="B29" s="44"/>
      <c r="C29" s="27" t="s">
        <v>113</v>
      </c>
      <c r="D29" s="53">
        <v>14.025</v>
      </c>
      <c r="E29" s="53">
        <v>8.4450000000000003</v>
      </c>
      <c r="F29" s="55"/>
      <c r="G29" s="65"/>
      <c r="H29" s="65"/>
      <c r="I29" s="67"/>
      <c r="J29" s="50"/>
      <c r="K29" s="50"/>
    </row>
    <row r="30" spans="2:11" ht="12" customHeight="1" x14ac:dyDescent="0.2">
      <c r="B30" s="50"/>
      <c r="C30" s="27" t="s">
        <v>121</v>
      </c>
      <c r="D30" s="53">
        <v>9.2050000000000001</v>
      </c>
      <c r="E30" s="53">
        <v>8.1850000000000005</v>
      </c>
      <c r="F30" s="55"/>
      <c r="G30" s="65"/>
      <c r="H30" s="65"/>
      <c r="I30" s="67"/>
      <c r="J30" s="50"/>
    </row>
    <row r="31" spans="2:11" ht="12" customHeight="1" x14ac:dyDescent="0.2">
      <c r="B31" s="44"/>
      <c r="C31" s="27" t="s">
        <v>123</v>
      </c>
      <c r="D31" s="53">
        <v>7.82</v>
      </c>
      <c r="E31" s="53">
        <v>7.51</v>
      </c>
      <c r="F31" s="55"/>
      <c r="G31" s="65"/>
      <c r="H31" s="65"/>
      <c r="I31" s="67"/>
      <c r="J31" s="50"/>
      <c r="K31" s="50"/>
    </row>
    <row r="32" spans="2:11" ht="12" customHeight="1" x14ac:dyDescent="0.2">
      <c r="B32" s="44"/>
      <c r="C32" s="27" t="s">
        <v>139</v>
      </c>
      <c r="D32" s="53">
        <v>4.54</v>
      </c>
      <c r="E32" s="53">
        <v>7.1749999999999998</v>
      </c>
      <c r="F32" s="55"/>
      <c r="G32" s="65"/>
      <c r="H32" s="65"/>
      <c r="I32" s="67"/>
      <c r="J32" s="50"/>
      <c r="K32" s="50"/>
    </row>
    <row r="33" spans="1:11" ht="12" customHeight="1" x14ac:dyDescent="0.2">
      <c r="B33" s="44"/>
      <c r="C33" s="61" t="s">
        <v>125</v>
      </c>
      <c r="D33" s="53">
        <v>6.7549999999999999</v>
      </c>
      <c r="E33" s="53">
        <v>6.7750000000000004</v>
      </c>
      <c r="F33" s="55"/>
      <c r="G33" s="65"/>
      <c r="H33" s="65"/>
      <c r="I33" s="67"/>
      <c r="J33" s="50"/>
      <c r="K33" s="50"/>
    </row>
    <row r="34" spans="1:11" ht="12" customHeight="1" x14ac:dyDescent="0.2">
      <c r="B34" s="44"/>
      <c r="C34" s="27" t="s">
        <v>117</v>
      </c>
      <c r="D34" s="53">
        <v>10.32</v>
      </c>
      <c r="E34" s="53">
        <v>6.23</v>
      </c>
      <c r="F34" s="55"/>
      <c r="G34" s="65"/>
      <c r="H34" s="65"/>
      <c r="I34" s="67"/>
      <c r="J34" s="50"/>
      <c r="K34" s="50"/>
    </row>
    <row r="35" spans="1:11" ht="12" customHeight="1" x14ac:dyDescent="0.2">
      <c r="B35" s="44"/>
      <c r="C35" s="27" t="s">
        <v>140</v>
      </c>
      <c r="D35" s="53">
        <v>4.87</v>
      </c>
      <c r="E35" s="53">
        <v>5.7450000000000001</v>
      </c>
      <c r="F35" s="55"/>
      <c r="G35" s="65"/>
      <c r="H35" s="65"/>
      <c r="I35" s="67"/>
      <c r="J35" s="50"/>
      <c r="K35" s="50"/>
    </row>
    <row r="36" spans="1:11" ht="12" customHeight="1" x14ac:dyDescent="0.2">
      <c r="B36" s="44"/>
      <c r="C36" s="27" t="s">
        <v>141</v>
      </c>
      <c r="D36" s="53">
        <v>4.9800000000000004</v>
      </c>
      <c r="E36" s="53">
        <v>5.28</v>
      </c>
      <c r="F36" s="55"/>
      <c r="G36" s="65"/>
      <c r="H36" s="65"/>
      <c r="I36" s="67"/>
      <c r="J36" s="50"/>
      <c r="K36" s="50"/>
    </row>
    <row r="37" spans="1:11" ht="12" customHeight="1" x14ac:dyDescent="0.2">
      <c r="B37" s="50"/>
      <c r="C37" s="27" t="s">
        <v>118</v>
      </c>
      <c r="D37" s="53">
        <v>10.25</v>
      </c>
      <c r="E37" s="53">
        <v>5.2649999999999997</v>
      </c>
      <c r="F37" s="55"/>
      <c r="G37" s="65"/>
      <c r="H37" s="65"/>
      <c r="I37" s="67"/>
      <c r="J37" s="50"/>
    </row>
    <row r="38" spans="1:11" ht="12" customHeight="1" x14ac:dyDescent="0.2">
      <c r="A38" s="35"/>
      <c r="B38" s="50"/>
      <c r="C38" s="27" t="s">
        <v>126</v>
      </c>
      <c r="D38" s="53">
        <v>5.81</v>
      </c>
      <c r="E38" s="53">
        <v>5.0999999999999996</v>
      </c>
      <c r="F38" s="55"/>
      <c r="G38" s="65"/>
      <c r="H38" s="65"/>
      <c r="I38" s="67"/>
      <c r="J38" s="50"/>
    </row>
    <row r="39" spans="1:11" ht="12" customHeight="1" x14ac:dyDescent="0.2">
      <c r="A39" s="35"/>
      <c r="B39" s="44"/>
      <c r="C39" s="61" t="s">
        <v>124</v>
      </c>
      <c r="D39" s="53">
        <v>6.8049999999999997</v>
      </c>
      <c r="E39" s="53">
        <v>4.7750000000000004</v>
      </c>
      <c r="F39" s="55"/>
      <c r="G39" s="65"/>
      <c r="H39" s="65"/>
      <c r="I39" s="67"/>
      <c r="J39" s="50"/>
      <c r="K39" s="50"/>
    </row>
    <row r="40" spans="1:11" ht="12" customHeight="1" x14ac:dyDescent="0.2">
      <c r="B40" s="44"/>
      <c r="C40" s="27" t="s">
        <v>142</v>
      </c>
      <c r="D40" s="53">
        <v>3.04</v>
      </c>
      <c r="E40" s="53">
        <v>4.67</v>
      </c>
      <c r="F40" s="55"/>
      <c r="G40" s="65"/>
      <c r="H40" s="65"/>
      <c r="I40" s="67"/>
      <c r="J40" s="50"/>
      <c r="K40" s="50"/>
    </row>
    <row r="41" spans="1:11" ht="12" customHeight="1" x14ac:dyDescent="0.2">
      <c r="B41" s="50"/>
      <c r="D41" s="53"/>
      <c r="E41" s="53"/>
      <c r="F41" s="53"/>
      <c r="G41" s="65"/>
      <c r="H41" s="65"/>
      <c r="I41" s="67"/>
      <c r="J41" s="50"/>
    </row>
    <row r="42" spans="1:11" ht="12" customHeight="1" x14ac:dyDescent="0.2">
      <c r="B42" s="50"/>
      <c r="C42" s="27" t="s">
        <v>72</v>
      </c>
      <c r="D42" s="53">
        <v>117.19500000000001</v>
      </c>
      <c r="E42" s="53">
        <v>101.785</v>
      </c>
      <c r="F42" s="53"/>
      <c r="G42" s="53"/>
      <c r="H42" s="50"/>
      <c r="I42" s="50"/>
      <c r="J42" s="50"/>
    </row>
    <row r="43" spans="1:11" ht="12" customHeight="1" x14ac:dyDescent="0.2">
      <c r="B43" s="44"/>
      <c r="D43" s="57"/>
      <c r="E43" s="57"/>
    </row>
    <row r="44" spans="1:11" ht="12" customHeight="1" x14ac:dyDescent="0.2">
      <c r="B44" s="44"/>
      <c r="C44" s="9" t="s">
        <v>132</v>
      </c>
    </row>
    <row r="45" spans="1:11" ht="12" customHeight="1" x14ac:dyDescent="0.2">
      <c r="A45" s="3" t="s">
        <v>62</v>
      </c>
      <c r="B45" s="44"/>
      <c r="D45" s="53"/>
      <c r="E45" s="53"/>
      <c r="F45" s="55"/>
      <c r="J45" s="50"/>
      <c r="K45" s="50"/>
    </row>
    <row r="46" spans="1:11" ht="12" customHeight="1" x14ac:dyDescent="0.2">
      <c r="A46" s="51" t="s">
        <v>143</v>
      </c>
      <c r="B46" s="44"/>
      <c r="D46" s="53"/>
      <c r="E46" s="53"/>
      <c r="F46" s="55"/>
      <c r="J46" s="50"/>
      <c r="K46" s="50"/>
    </row>
    <row r="47" spans="1:11" ht="12" customHeight="1" x14ac:dyDescent="0.2">
      <c r="B47" s="50"/>
      <c r="C47" s="52"/>
      <c r="D47" s="53"/>
      <c r="E47" s="53"/>
      <c r="F47" s="55"/>
      <c r="J47" s="50"/>
      <c r="K47" s="50"/>
    </row>
    <row r="48" spans="1:11" ht="12" customHeight="1" x14ac:dyDescent="0.2">
      <c r="B48" s="50"/>
      <c r="C48" s="52"/>
      <c r="D48" s="53"/>
      <c r="E48" s="53"/>
      <c r="F48" s="55"/>
      <c r="J48" s="50"/>
      <c r="K48" s="50"/>
    </row>
    <row r="49" spans="1:13" ht="12" customHeight="1" x14ac:dyDescent="0.2">
      <c r="B49" s="50"/>
      <c r="C49" s="52"/>
      <c r="D49" s="53"/>
      <c r="E49" s="53"/>
      <c r="F49" s="53"/>
      <c r="G49" s="53"/>
      <c r="H49" s="50"/>
      <c r="I49" s="50"/>
      <c r="J49" s="50"/>
    </row>
    <row r="50" spans="1:13" ht="12" customHeight="1" x14ac:dyDescent="0.2">
      <c r="B50" s="50"/>
      <c r="C50" s="52"/>
      <c r="D50" s="53"/>
      <c r="E50" s="53"/>
      <c r="F50" s="53"/>
      <c r="G50" s="53"/>
      <c r="H50" s="50"/>
      <c r="I50" s="50"/>
      <c r="J50" s="50"/>
    </row>
    <row r="51" spans="1:13" ht="12" customHeight="1" x14ac:dyDescent="0.2">
      <c r="B51" s="50"/>
      <c r="C51" s="52"/>
      <c r="D51" s="53"/>
      <c r="E51" s="53"/>
      <c r="F51" s="53"/>
      <c r="G51" s="53"/>
      <c r="H51" s="50"/>
      <c r="I51" s="50"/>
      <c r="J51" s="50"/>
    </row>
    <row r="52" spans="1:13" ht="12" customHeight="1" x14ac:dyDescent="0.2">
      <c r="B52" s="50"/>
      <c r="C52" s="52"/>
      <c r="D52" s="53"/>
      <c r="E52" s="53"/>
      <c r="F52" s="53"/>
      <c r="G52" s="53"/>
      <c r="H52" s="50"/>
      <c r="I52" s="50"/>
      <c r="J52" s="50"/>
    </row>
    <row r="53" spans="1:13" ht="12" customHeight="1" x14ac:dyDescent="0.2">
      <c r="B53" s="50"/>
      <c r="C53" s="52"/>
      <c r="D53" s="53"/>
      <c r="E53" s="53"/>
      <c r="F53" s="53"/>
      <c r="G53" s="53"/>
      <c r="H53" s="50"/>
      <c r="I53" s="50"/>
      <c r="J53" s="50"/>
    </row>
    <row r="54" spans="1:13" ht="12" customHeight="1" x14ac:dyDescent="0.2">
      <c r="A54" s="52"/>
      <c r="B54" s="50"/>
      <c r="C54" s="52"/>
      <c r="D54" s="53"/>
      <c r="E54" s="53"/>
      <c r="F54" s="53"/>
      <c r="G54" s="53"/>
      <c r="H54" s="50"/>
      <c r="I54" s="50"/>
      <c r="J54" s="50"/>
    </row>
    <row r="55" spans="1:13" ht="12" customHeight="1" x14ac:dyDescent="0.2">
      <c r="B55" s="50"/>
      <c r="C55" s="52"/>
      <c r="D55" s="53"/>
      <c r="E55" s="53"/>
      <c r="F55" s="53"/>
      <c r="G55" s="53"/>
      <c r="H55" s="50"/>
      <c r="I55" s="50"/>
      <c r="J55" s="50"/>
    </row>
    <row r="56" spans="1:13" ht="12" customHeight="1" x14ac:dyDescent="0.2">
      <c r="B56" s="50"/>
      <c r="C56" s="52"/>
      <c r="D56" s="53"/>
      <c r="E56" s="53"/>
      <c r="G56" s="50"/>
      <c r="H56" s="50"/>
      <c r="I56" s="50"/>
      <c r="J56" s="50"/>
    </row>
    <row r="57" spans="1:13" ht="12" customHeight="1" x14ac:dyDescent="0.2">
      <c r="B57" s="50"/>
      <c r="D57" s="53"/>
      <c r="E57" s="53"/>
      <c r="G57" s="50"/>
      <c r="H57" s="50"/>
      <c r="I57" s="50"/>
      <c r="J57" s="50"/>
    </row>
    <row r="58" spans="1:13" ht="12" customHeight="1" x14ac:dyDescent="0.2">
      <c r="B58" s="50"/>
      <c r="C58" s="52"/>
      <c r="D58" s="53"/>
      <c r="E58" s="53"/>
      <c r="G58" s="50"/>
      <c r="H58" s="50"/>
      <c r="I58" s="50"/>
      <c r="J58" s="50"/>
      <c r="M58" s="72"/>
    </row>
    <row r="59" spans="1:13" ht="12" customHeight="1" x14ac:dyDescent="0.2">
      <c r="B59" s="50"/>
      <c r="C59" s="37"/>
      <c r="D59" s="50"/>
      <c r="E59" s="50"/>
      <c r="G59" s="50"/>
      <c r="H59" s="50"/>
      <c r="I59" s="50"/>
      <c r="J59" s="50"/>
    </row>
    <row r="60" spans="1:13" ht="12" customHeight="1" x14ac:dyDescent="0.2">
      <c r="B60" s="50"/>
      <c r="C60" s="37"/>
      <c r="D60" s="50"/>
      <c r="G60" s="50"/>
      <c r="H60" s="50"/>
      <c r="I60" s="50"/>
      <c r="J60" s="50"/>
    </row>
    <row r="61" spans="1:13" ht="12" customHeight="1" x14ac:dyDescent="0.2">
      <c r="B61" s="50"/>
      <c r="D61" s="50"/>
      <c r="E61" s="50"/>
      <c r="G61" s="50"/>
      <c r="H61" s="50"/>
      <c r="I61" s="50"/>
      <c r="J61" s="50"/>
    </row>
    <row r="62" spans="1:13" ht="12" customHeight="1" x14ac:dyDescent="0.2"/>
    <row r="63" spans="1:13" ht="12" customHeight="1" x14ac:dyDescent="0.2"/>
    <row r="64" spans="1:13" ht="12" customHeight="1" x14ac:dyDescent="0.2">
      <c r="D64" s="33"/>
      <c r="E64" s="33"/>
      <c r="G64" s="38"/>
      <c r="H64" s="38"/>
      <c r="I64" s="38"/>
      <c r="J64" s="38"/>
    </row>
    <row r="65" spans="3:15" ht="12" customHeight="1" x14ac:dyDescent="0.2"/>
    <row r="66" spans="3:15" ht="12" customHeight="1" x14ac:dyDescent="0.2">
      <c r="C66" s="30"/>
      <c r="D66" s="33"/>
      <c r="E66" s="33"/>
    </row>
    <row r="67" spans="3:15" ht="12" customHeight="1" x14ac:dyDescent="0.2">
      <c r="C67" s="30"/>
      <c r="D67" s="33"/>
      <c r="E67" s="33"/>
    </row>
    <row r="68" spans="3:15" ht="12" customHeight="1" x14ac:dyDescent="0.2">
      <c r="D68" s="33"/>
      <c r="E68" s="33"/>
    </row>
    <row r="69" spans="3:15" ht="12" customHeight="1" x14ac:dyDescent="0.2"/>
    <row r="70" spans="3:15" ht="11.25" customHeight="1" x14ac:dyDescent="0.2"/>
    <row r="71" spans="3:15" ht="11.25" customHeight="1" x14ac:dyDescent="0.2"/>
    <row r="72" spans="3:15" ht="11.25" customHeight="1" x14ac:dyDescent="0.2"/>
    <row r="73" spans="3:15" ht="11.25" customHeight="1" x14ac:dyDescent="0.2"/>
    <row r="74" spans="3:15" ht="11.25" customHeight="1" x14ac:dyDescent="0.2">
      <c r="N74" s="45"/>
      <c r="O74" s="45"/>
    </row>
    <row r="75" spans="3:15" ht="11.25" customHeight="1" x14ac:dyDescent="0.2">
      <c r="O75" s="45"/>
    </row>
    <row r="76" spans="3:15" ht="11.25" customHeight="1" x14ac:dyDescent="0.2"/>
    <row r="77" spans="3:15" ht="11.25" customHeight="1" x14ac:dyDescent="0.2"/>
    <row r="78" spans="3:15" ht="11.25" customHeight="1" x14ac:dyDescent="0.2"/>
    <row r="79" spans="3:15" ht="11.25" customHeight="1" x14ac:dyDescent="0.2"/>
    <row r="80" spans="3:15" ht="11.25" customHeight="1" x14ac:dyDescent="0.2"/>
    <row r="81" spans="3:3" ht="11.25" customHeight="1" x14ac:dyDescent="0.2"/>
    <row r="91" spans="3:3" ht="40.35" customHeight="1" x14ac:dyDescent="0.2"/>
    <row r="96" spans="3:3" x14ac:dyDescent="0.2">
      <c r="C96" s="9" t="s">
        <v>132</v>
      </c>
    </row>
    <row r="102" spans="3:3" x14ac:dyDescent="0.2">
      <c r="C102" s="56" t="s">
        <v>136</v>
      </c>
    </row>
  </sheetData>
  <sortState ref="B11:P44">
    <sortCondition ref="B11"/>
  </sortState>
  <conditionalFormatting sqref="I12:I41">
    <cfRule type="cellIs" dxfId="6" priority="1" operator="greaterThan">
      <formula>$I$41</formula>
    </cfRule>
    <cfRule type="cellIs" dxfId="5" priority="2" operator="lessThan">
      <formula>$I$41</formula>
    </cfRule>
    <cfRule type="cellIs" dxfId="4" priority="3" operator="greaterThan">
      <formula>$I$41</formula>
    </cfRule>
  </conditionalFormatting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04"/>
  <sheetViews>
    <sheetView showGridLines="0" zoomScaleNormal="100" workbookViewId="0"/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6" width="9.140625" style="27"/>
    <col min="7" max="10" width="12.85546875" style="27" customWidth="1"/>
    <col min="11" max="16384" width="9.140625" style="27"/>
  </cols>
  <sheetData>
    <row r="1" spans="1:24" x14ac:dyDescent="0.2">
      <c r="G1" s="28"/>
      <c r="H1" s="28"/>
      <c r="I1" s="28"/>
      <c r="J1" s="28"/>
    </row>
    <row r="2" spans="1:24" s="30" customFormat="1" x14ac:dyDescent="0.2">
      <c r="A2" s="29"/>
      <c r="G2" s="28"/>
      <c r="H2" s="28"/>
      <c r="I2" s="28"/>
      <c r="J2" s="28"/>
    </row>
    <row r="3" spans="1:24" s="30" customFormat="1" x14ac:dyDescent="0.2">
      <c r="C3" s="2" t="s">
        <v>11</v>
      </c>
      <c r="F3" s="31"/>
      <c r="G3" s="31"/>
      <c r="H3" s="31"/>
      <c r="I3" s="31"/>
      <c r="J3" s="31"/>
    </row>
    <row r="4" spans="1:24" s="30" customFormat="1" x14ac:dyDescent="0.2">
      <c r="C4" s="2" t="s">
        <v>12</v>
      </c>
      <c r="G4" s="28"/>
      <c r="H4" s="28"/>
      <c r="I4" s="28"/>
      <c r="J4" s="28"/>
    </row>
    <row r="5" spans="1:24" s="30" customFormat="1" x14ac:dyDescent="0.2"/>
    <row r="6" spans="1:24" s="30" customFormat="1" x14ac:dyDescent="0.2">
      <c r="A6" s="70"/>
      <c r="B6" s="70"/>
      <c r="C6" s="71" t="s">
        <v>161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4" s="30" customFormat="1" x14ac:dyDescent="0.2">
      <c r="C7" s="52" t="s">
        <v>79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1:24" s="30" customFormat="1" x14ac:dyDescent="0.2"/>
    <row r="9" spans="1:24" s="30" customFormat="1" x14ac:dyDescent="0.2">
      <c r="G9" s="32"/>
      <c r="H9" s="32"/>
      <c r="I9" s="32"/>
      <c r="J9" s="32"/>
    </row>
    <row r="10" spans="1:24" ht="12" customHeight="1" x14ac:dyDescent="0.2">
      <c r="D10" s="88" t="s">
        <v>101</v>
      </c>
      <c r="E10" s="88" t="s">
        <v>137</v>
      </c>
      <c r="F10" s="56" t="str">
        <f>+D10</f>
        <v>2017</v>
      </c>
      <c r="G10" s="56" t="str">
        <f>+E10</f>
        <v>2018</v>
      </c>
      <c r="H10" s="34"/>
      <c r="I10" s="34"/>
      <c r="J10" s="34"/>
    </row>
    <row r="11" spans="1:24" ht="12" customHeight="1" x14ac:dyDescent="0.2">
      <c r="C11" s="81" t="s">
        <v>158</v>
      </c>
      <c r="D11" s="53">
        <v>198.255</v>
      </c>
      <c r="E11" s="53">
        <v>161.88499999999999</v>
      </c>
      <c r="F11" s="54">
        <f>(((D11-400)/350)*50)+250</f>
        <v>221.1792857142857</v>
      </c>
      <c r="G11" s="54">
        <f>(((E11-400)/350)*50)+250</f>
        <v>215.98357142857142</v>
      </c>
      <c r="H11" s="53"/>
      <c r="I11" s="53"/>
      <c r="J11" s="66"/>
    </row>
    <row r="12" spans="1:24" ht="12" customHeight="1" x14ac:dyDescent="0.2">
      <c r="B12" s="50"/>
      <c r="C12" s="52" t="s">
        <v>41</v>
      </c>
      <c r="D12" s="53">
        <v>91.965000000000003</v>
      </c>
      <c r="E12" s="53">
        <v>110.485</v>
      </c>
      <c r="F12" s="54">
        <f t="shared" ref="F12:F43" si="0">+D12</f>
        <v>91.965000000000003</v>
      </c>
      <c r="G12" s="54">
        <f t="shared" ref="G12:G43" si="1">+E12</f>
        <v>110.485</v>
      </c>
      <c r="H12" s="53"/>
      <c r="I12" s="53"/>
      <c r="J12" s="66"/>
    </row>
    <row r="13" spans="1:24" ht="12" customHeight="1" x14ac:dyDescent="0.2">
      <c r="B13" s="50"/>
      <c r="C13" s="52" t="s">
        <v>38</v>
      </c>
      <c r="D13" s="53">
        <v>56.94</v>
      </c>
      <c r="E13" s="53">
        <v>64.974999999999994</v>
      </c>
      <c r="F13" s="54">
        <f t="shared" si="0"/>
        <v>56.94</v>
      </c>
      <c r="G13" s="54">
        <f t="shared" si="1"/>
        <v>64.974999999999994</v>
      </c>
      <c r="H13" s="53"/>
      <c r="I13" s="53"/>
      <c r="J13" s="66"/>
    </row>
    <row r="14" spans="1:24" ht="12" customHeight="1" x14ac:dyDescent="0.2">
      <c r="B14" s="50"/>
      <c r="C14" s="52" t="s">
        <v>39</v>
      </c>
      <c r="D14" s="53">
        <v>33.034999999999997</v>
      </c>
      <c r="E14" s="53">
        <v>52.73</v>
      </c>
      <c r="F14" s="54">
        <f t="shared" si="0"/>
        <v>33.034999999999997</v>
      </c>
      <c r="G14" s="54">
        <f t="shared" si="1"/>
        <v>52.73</v>
      </c>
      <c r="H14" s="53"/>
      <c r="I14" s="53"/>
      <c r="J14" s="66"/>
    </row>
    <row r="15" spans="1:24" ht="12" customHeight="1" x14ac:dyDescent="0.2">
      <c r="B15" s="50"/>
      <c r="C15" s="52" t="s">
        <v>44</v>
      </c>
      <c r="D15" s="53">
        <v>126.55</v>
      </c>
      <c r="E15" s="53">
        <v>49.164999999999999</v>
      </c>
      <c r="F15" s="54">
        <f t="shared" si="0"/>
        <v>126.55</v>
      </c>
      <c r="G15" s="54">
        <f t="shared" si="1"/>
        <v>49.164999999999999</v>
      </c>
      <c r="H15" s="53"/>
      <c r="I15" s="53"/>
      <c r="J15" s="66"/>
    </row>
    <row r="16" spans="1:24" ht="12" customHeight="1" x14ac:dyDescent="0.2">
      <c r="B16" s="50"/>
      <c r="C16" s="52" t="s">
        <v>58</v>
      </c>
      <c r="D16" s="53">
        <v>34.354999999999997</v>
      </c>
      <c r="E16" s="53">
        <v>37.29</v>
      </c>
      <c r="F16" s="54">
        <f t="shared" si="0"/>
        <v>34.354999999999997</v>
      </c>
      <c r="G16" s="54">
        <f t="shared" si="1"/>
        <v>37.29</v>
      </c>
      <c r="H16" s="53"/>
      <c r="I16" s="53"/>
      <c r="J16" s="66"/>
    </row>
    <row r="17" spans="2:10" ht="12" customHeight="1" x14ac:dyDescent="0.2">
      <c r="B17" s="50"/>
      <c r="C17" s="52" t="s">
        <v>50</v>
      </c>
      <c r="D17" s="53">
        <v>16.09</v>
      </c>
      <c r="E17" s="53">
        <v>20.465</v>
      </c>
      <c r="F17" s="54">
        <f t="shared" si="0"/>
        <v>16.09</v>
      </c>
      <c r="G17" s="54">
        <f t="shared" si="1"/>
        <v>20.465</v>
      </c>
      <c r="H17" s="53"/>
      <c r="I17" s="53"/>
      <c r="J17" s="66"/>
    </row>
    <row r="18" spans="2:10" ht="12" customHeight="1" x14ac:dyDescent="0.2">
      <c r="B18" s="50"/>
      <c r="C18" s="52" t="s">
        <v>30</v>
      </c>
      <c r="D18" s="53">
        <v>14.035</v>
      </c>
      <c r="E18" s="53">
        <v>18.13</v>
      </c>
      <c r="F18" s="54">
        <f t="shared" si="0"/>
        <v>14.035</v>
      </c>
      <c r="G18" s="54">
        <f t="shared" si="1"/>
        <v>18.13</v>
      </c>
      <c r="H18" s="53"/>
      <c r="I18" s="53"/>
      <c r="J18" s="66"/>
    </row>
    <row r="19" spans="2:10" ht="12" customHeight="1" x14ac:dyDescent="0.2">
      <c r="B19" s="50"/>
      <c r="C19" s="52" t="s">
        <v>55</v>
      </c>
      <c r="D19" s="53">
        <v>22.19</v>
      </c>
      <c r="E19" s="53">
        <v>18.074999999999999</v>
      </c>
      <c r="F19" s="54">
        <f t="shared" si="0"/>
        <v>22.19</v>
      </c>
      <c r="G19" s="54">
        <f t="shared" si="1"/>
        <v>18.074999999999999</v>
      </c>
      <c r="H19" s="53"/>
      <c r="I19" s="53"/>
      <c r="J19" s="66"/>
    </row>
    <row r="20" spans="2:10" ht="12" customHeight="1" x14ac:dyDescent="0.2">
      <c r="B20" s="50"/>
      <c r="C20" s="52" t="s">
        <v>29</v>
      </c>
      <c r="D20" s="53">
        <v>22.454999999999998</v>
      </c>
      <c r="E20" s="53">
        <v>11.39</v>
      </c>
      <c r="F20" s="54">
        <f t="shared" si="0"/>
        <v>22.454999999999998</v>
      </c>
      <c r="G20" s="54">
        <f t="shared" si="1"/>
        <v>11.39</v>
      </c>
      <c r="H20" s="53"/>
      <c r="I20" s="53"/>
      <c r="J20" s="66"/>
    </row>
    <row r="21" spans="2:10" ht="12" customHeight="1" x14ac:dyDescent="0.2">
      <c r="B21" s="50"/>
      <c r="C21" s="52" t="s">
        <v>33</v>
      </c>
      <c r="D21" s="53">
        <v>4.4749999999999996</v>
      </c>
      <c r="E21" s="53">
        <v>7.61</v>
      </c>
      <c r="F21" s="54">
        <f t="shared" si="0"/>
        <v>4.4749999999999996</v>
      </c>
      <c r="G21" s="54">
        <f t="shared" si="1"/>
        <v>7.61</v>
      </c>
      <c r="H21" s="53"/>
      <c r="I21" s="53"/>
      <c r="J21" s="66"/>
    </row>
    <row r="22" spans="2:10" ht="12" customHeight="1" x14ac:dyDescent="0.2">
      <c r="B22" s="50"/>
      <c r="C22" s="52" t="s">
        <v>43</v>
      </c>
      <c r="D22" s="53">
        <v>2.91</v>
      </c>
      <c r="E22" s="53">
        <v>3.6549999999999998</v>
      </c>
      <c r="F22" s="54">
        <f t="shared" si="0"/>
        <v>2.91</v>
      </c>
      <c r="G22" s="54">
        <f t="shared" si="1"/>
        <v>3.6549999999999998</v>
      </c>
      <c r="H22" s="53"/>
      <c r="I22" s="53"/>
      <c r="J22" s="66"/>
    </row>
    <row r="23" spans="2:10" ht="12" customHeight="1" x14ac:dyDescent="0.2">
      <c r="B23" s="50"/>
      <c r="C23" s="52" t="s">
        <v>36</v>
      </c>
      <c r="D23" s="53">
        <v>3.125</v>
      </c>
      <c r="E23" s="53">
        <v>3.4649999999999999</v>
      </c>
      <c r="F23" s="54">
        <f t="shared" si="0"/>
        <v>3.125</v>
      </c>
      <c r="G23" s="54">
        <f t="shared" si="1"/>
        <v>3.4649999999999999</v>
      </c>
      <c r="H23" s="53"/>
      <c r="I23" s="53"/>
      <c r="J23" s="66"/>
    </row>
    <row r="24" spans="2:10" ht="12" customHeight="1" x14ac:dyDescent="0.2">
      <c r="B24" s="50"/>
      <c r="C24" s="52" t="s">
        <v>40</v>
      </c>
      <c r="D24" s="53">
        <v>4.3250000000000002</v>
      </c>
      <c r="E24" s="53">
        <v>2.9449999999999998</v>
      </c>
      <c r="F24" s="54">
        <f t="shared" si="0"/>
        <v>4.3250000000000002</v>
      </c>
      <c r="G24" s="54">
        <f t="shared" si="1"/>
        <v>2.9449999999999998</v>
      </c>
      <c r="H24" s="53"/>
      <c r="I24" s="53"/>
      <c r="J24" s="66"/>
    </row>
    <row r="25" spans="2:10" ht="12" customHeight="1" x14ac:dyDescent="0.2">
      <c r="B25" s="50"/>
      <c r="C25" s="52" t="s">
        <v>56</v>
      </c>
      <c r="D25" s="53">
        <v>1.4350000000000001</v>
      </c>
      <c r="E25" s="53">
        <v>2.8</v>
      </c>
      <c r="F25" s="54">
        <f t="shared" si="0"/>
        <v>1.4350000000000001</v>
      </c>
      <c r="G25" s="54">
        <f t="shared" si="1"/>
        <v>2.8</v>
      </c>
      <c r="H25" s="53"/>
      <c r="I25" s="53"/>
      <c r="J25" s="66"/>
    </row>
    <row r="26" spans="2:10" ht="12" customHeight="1" x14ac:dyDescent="0.2">
      <c r="B26" s="50"/>
      <c r="C26" s="52" t="s">
        <v>31</v>
      </c>
      <c r="D26" s="53">
        <v>3.47</v>
      </c>
      <c r="E26" s="53">
        <v>2.4649999999999999</v>
      </c>
      <c r="F26" s="54">
        <f t="shared" si="0"/>
        <v>3.47</v>
      </c>
      <c r="G26" s="54">
        <f t="shared" si="1"/>
        <v>2.4649999999999999</v>
      </c>
      <c r="H26" s="53"/>
      <c r="I26" s="53"/>
      <c r="J26" s="66"/>
    </row>
    <row r="27" spans="2:10" ht="12" customHeight="1" x14ac:dyDescent="0.2">
      <c r="B27" s="50"/>
      <c r="C27" s="52" t="s">
        <v>52</v>
      </c>
      <c r="D27" s="53">
        <v>3.0049999999999999</v>
      </c>
      <c r="E27" s="53">
        <v>2.4049999999999998</v>
      </c>
      <c r="F27" s="54">
        <f t="shared" si="0"/>
        <v>3.0049999999999999</v>
      </c>
      <c r="G27" s="54">
        <f t="shared" si="1"/>
        <v>2.4049999999999998</v>
      </c>
      <c r="H27" s="53"/>
      <c r="I27" s="53"/>
      <c r="J27" s="66"/>
    </row>
    <row r="28" spans="2:10" ht="12" customHeight="1" x14ac:dyDescent="0.2">
      <c r="B28" s="50"/>
      <c r="C28" s="52" t="s">
        <v>47</v>
      </c>
      <c r="D28" s="53">
        <v>2.3199999999999998</v>
      </c>
      <c r="E28" s="53">
        <v>2.2250000000000001</v>
      </c>
      <c r="F28" s="54">
        <f t="shared" si="0"/>
        <v>2.3199999999999998</v>
      </c>
      <c r="G28" s="54">
        <f t="shared" si="1"/>
        <v>2.2250000000000001</v>
      </c>
      <c r="H28" s="53"/>
      <c r="I28" s="53"/>
      <c r="J28" s="66"/>
    </row>
    <row r="29" spans="2:10" ht="12" customHeight="1" x14ac:dyDescent="0.2">
      <c r="B29" s="50"/>
      <c r="C29" s="52" t="s">
        <v>49</v>
      </c>
      <c r="D29" s="53">
        <v>1.61</v>
      </c>
      <c r="E29" s="53">
        <v>2.0350000000000001</v>
      </c>
      <c r="F29" s="54">
        <f t="shared" si="0"/>
        <v>1.61</v>
      </c>
      <c r="G29" s="54">
        <f t="shared" si="1"/>
        <v>2.0350000000000001</v>
      </c>
      <c r="H29" s="53"/>
      <c r="I29" s="53"/>
      <c r="J29" s="66"/>
    </row>
    <row r="30" spans="2:10" ht="12" customHeight="1" x14ac:dyDescent="0.2">
      <c r="B30" s="50"/>
      <c r="C30" s="52" t="s">
        <v>54</v>
      </c>
      <c r="D30" s="53">
        <v>4.7</v>
      </c>
      <c r="E30" s="53">
        <v>1.9450000000000001</v>
      </c>
      <c r="F30" s="54">
        <f t="shared" si="0"/>
        <v>4.7</v>
      </c>
      <c r="G30" s="54">
        <f t="shared" si="1"/>
        <v>1.9450000000000001</v>
      </c>
      <c r="H30" s="53"/>
      <c r="I30" s="53"/>
      <c r="J30" s="66"/>
    </row>
    <row r="31" spans="2:10" ht="12" customHeight="1" x14ac:dyDescent="0.2">
      <c r="B31" s="50"/>
      <c r="C31" s="52" t="s">
        <v>146</v>
      </c>
      <c r="D31" s="53">
        <v>1.1399999999999999</v>
      </c>
      <c r="E31" s="53">
        <v>1.35</v>
      </c>
      <c r="F31" s="54">
        <f t="shared" si="0"/>
        <v>1.1399999999999999</v>
      </c>
      <c r="G31" s="54">
        <f t="shared" si="1"/>
        <v>1.35</v>
      </c>
      <c r="H31" s="53"/>
      <c r="I31" s="53"/>
      <c r="J31" s="66"/>
    </row>
    <row r="32" spans="2:10" ht="12" customHeight="1" x14ac:dyDescent="0.2">
      <c r="B32" s="50"/>
      <c r="C32" s="52" t="s">
        <v>53</v>
      </c>
      <c r="D32" s="53">
        <v>1.0149999999999999</v>
      </c>
      <c r="E32" s="53">
        <v>1.24</v>
      </c>
      <c r="F32" s="54">
        <f t="shared" si="0"/>
        <v>1.0149999999999999</v>
      </c>
      <c r="G32" s="54">
        <f t="shared" si="1"/>
        <v>1.24</v>
      </c>
      <c r="H32" s="53"/>
      <c r="I32" s="53"/>
      <c r="J32" s="66"/>
    </row>
    <row r="33" spans="1:11" ht="12" customHeight="1" x14ac:dyDescent="0.2">
      <c r="B33" s="50"/>
      <c r="C33" s="52" t="s">
        <v>64</v>
      </c>
      <c r="D33" s="53">
        <v>0.88</v>
      </c>
      <c r="E33" s="53">
        <v>0.67500000000000004</v>
      </c>
      <c r="F33" s="54">
        <f t="shared" si="0"/>
        <v>0.88</v>
      </c>
      <c r="G33" s="54">
        <f t="shared" si="1"/>
        <v>0.67500000000000004</v>
      </c>
      <c r="H33" s="53"/>
      <c r="I33" s="53"/>
      <c r="J33" s="66"/>
    </row>
    <row r="34" spans="1:11" ht="12" customHeight="1" x14ac:dyDescent="0.2">
      <c r="B34" s="50"/>
      <c r="C34" s="52" t="s">
        <v>42</v>
      </c>
      <c r="D34" s="53">
        <v>3.1150000000000002</v>
      </c>
      <c r="E34" s="53">
        <v>0.63500000000000001</v>
      </c>
      <c r="F34" s="54">
        <f t="shared" si="0"/>
        <v>3.1150000000000002</v>
      </c>
      <c r="G34" s="54">
        <f t="shared" si="1"/>
        <v>0.63500000000000001</v>
      </c>
      <c r="H34" s="53"/>
      <c r="I34" s="53"/>
      <c r="J34" s="66"/>
    </row>
    <row r="35" spans="1:11" ht="12" customHeight="1" x14ac:dyDescent="0.2">
      <c r="B35" s="50"/>
      <c r="C35" s="52" t="s">
        <v>46</v>
      </c>
      <c r="D35" s="53">
        <v>0.52</v>
      </c>
      <c r="E35" s="53">
        <v>0.38500000000000001</v>
      </c>
      <c r="F35" s="54">
        <f t="shared" si="0"/>
        <v>0.52</v>
      </c>
      <c r="G35" s="54">
        <f t="shared" si="1"/>
        <v>0.38500000000000001</v>
      </c>
      <c r="H35" s="53"/>
      <c r="I35" s="53"/>
      <c r="J35" s="66"/>
    </row>
    <row r="36" spans="1:11" ht="12" customHeight="1" x14ac:dyDescent="0.2">
      <c r="B36" s="50"/>
      <c r="C36" s="52" t="s">
        <v>48</v>
      </c>
      <c r="D36" s="53">
        <v>0.35499999999999998</v>
      </c>
      <c r="E36" s="53">
        <v>0.17499999999999999</v>
      </c>
      <c r="F36" s="54">
        <f t="shared" si="0"/>
        <v>0.35499999999999998</v>
      </c>
      <c r="G36" s="54">
        <f t="shared" si="1"/>
        <v>0.17499999999999999</v>
      </c>
      <c r="H36" s="53"/>
      <c r="I36" s="53"/>
      <c r="J36" s="66"/>
    </row>
    <row r="37" spans="1:11" ht="12" customHeight="1" x14ac:dyDescent="0.2">
      <c r="B37" s="50"/>
      <c r="C37" s="52" t="s">
        <v>25</v>
      </c>
      <c r="D37" s="53">
        <v>0.15</v>
      </c>
      <c r="E37" s="53">
        <v>0.155</v>
      </c>
      <c r="F37" s="54">
        <f t="shared" si="0"/>
        <v>0.15</v>
      </c>
      <c r="G37" s="54">
        <f t="shared" si="1"/>
        <v>0.155</v>
      </c>
      <c r="H37" s="53"/>
      <c r="I37" s="53"/>
      <c r="J37" s="66"/>
    </row>
    <row r="38" spans="1:11" ht="12" customHeight="1" x14ac:dyDescent="0.2">
      <c r="A38" s="35"/>
      <c r="B38" s="50"/>
      <c r="C38" s="52" t="s">
        <v>37</v>
      </c>
      <c r="D38" s="53">
        <v>0.18</v>
      </c>
      <c r="E38" s="53">
        <v>0.09</v>
      </c>
      <c r="F38" s="54">
        <f t="shared" si="0"/>
        <v>0.18</v>
      </c>
      <c r="G38" s="54">
        <f t="shared" si="1"/>
        <v>0.09</v>
      </c>
      <c r="H38" s="53"/>
      <c r="I38" s="53"/>
      <c r="J38" s="66"/>
      <c r="K38" s="36"/>
    </row>
    <row r="39" spans="1:11" ht="12" customHeight="1" x14ac:dyDescent="0.2">
      <c r="B39" s="50"/>
      <c r="C39" s="52"/>
      <c r="D39" s="53"/>
      <c r="E39" s="53"/>
      <c r="F39" s="54">
        <f t="shared" si="0"/>
        <v>0</v>
      </c>
      <c r="G39" s="54">
        <f t="shared" si="1"/>
        <v>0</v>
      </c>
      <c r="H39" s="53"/>
      <c r="I39" s="53"/>
      <c r="J39" s="66"/>
    </row>
    <row r="40" spans="1:11" ht="12" customHeight="1" x14ac:dyDescent="0.2">
      <c r="B40" s="50"/>
      <c r="C40" s="52" t="s">
        <v>32</v>
      </c>
      <c r="D40" s="53">
        <v>16.614999999999998</v>
      </c>
      <c r="E40" s="53">
        <v>13.465</v>
      </c>
      <c r="F40" s="54">
        <f t="shared" si="0"/>
        <v>16.614999999999998</v>
      </c>
      <c r="G40" s="54">
        <f t="shared" si="1"/>
        <v>13.465</v>
      </c>
      <c r="H40" s="53"/>
      <c r="I40" s="53"/>
      <c r="J40" s="66"/>
    </row>
    <row r="41" spans="1:11" ht="12" customHeight="1" x14ac:dyDescent="0.2">
      <c r="B41" s="50"/>
      <c r="C41" s="52" t="s">
        <v>51</v>
      </c>
      <c r="D41" s="53">
        <v>3.35</v>
      </c>
      <c r="E41" s="53">
        <v>2.5299999999999998</v>
      </c>
      <c r="F41" s="54">
        <f t="shared" si="0"/>
        <v>3.35</v>
      </c>
      <c r="G41" s="54">
        <f t="shared" si="1"/>
        <v>2.5299999999999998</v>
      </c>
      <c r="H41" s="53"/>
      <c r="I41" s="53"/>
      <c r="J41" s="66"/>
    </row>
    <row r="42" spans="1:11" ht="12" customHeight="1" x14ac:dyDescent="0.2">
      <c r="B42" s="50"/>
      <c r="C42" s="52" t="s">
        <v>60</v>
      </c>
      <c r="D42" s="53">
        <v>1.0649999999999999</v>
      </c>
      <c r="E42" s="53">
        <v>0.73</v>
      </c>
      <c r="F42" s="54">
        <f t="shared" si="0"/>
        <v>1.0649999999999999</v>
      </c>
      <c r="G42" s="54">
        <f t="shared" si="1"/>
        <v>0.73</v>
      </c>
      <c r="H42" s="53"/>
      <c r="I42" s="53"/>
      <c r="J42" s="66"/>
    </row>
    <row r="43" spans="1:11" ht="12" customHeight="1" x14ac:dyDescent="0.2">
      <c r="B43" s="50"/>
      <c r="C43" s="52" t="s">
        <v>45</v>
      </c>
      <c r="D43" s="53">
        <v>0.14499999999999999</v>
      </c>
      <c r="E43" s="53">
        <v>0.14499999999999999</v>
      </c>
      <c r="F43" s="54">
        <f t="shared" si="0"/>
        <v>0.14499999999999999</v>
      </c>
      <c r="G43" s="54">
        <f t="shared" si="1"/>
        <v>0.14499999999999999</v>
      </c>
      <c r="H43" s="53"/>
      <c r="I43" s="53"/>
      <c r="J43" s="66"/>
    </row>
    <row r="44" spans="1:11" ht="12" customHeight="1" x14ac:dyDescent="0.2">
      <c r="B44" s="50"/>
      <c r="C44" s="52"/>
      <c r="D44" s="53"/>
      <c r="E44" s="53"/>
      <c r="G44" s="50"/>
      <c r="H44" s="50"/>
      <c r="I44" s="50"/>
      <c r="J44" s="50"/>
    </row>
    <row r="45" spans="1:11" ht="12" customHeight="1" x14ac:dyDescent="0.2">
      <c r="B45" s="50"/>
      <c r="C45" s="52"/>
      <c r="D45" s="53"/>
      <c r="E45" s="53"/>
      <c r="G45" s="50"/>
      <c r="H45" s="50"/>
      <c r="I45" s="50"/>
      <c r="J45" s="50"/>
    </row>
    <row r="46" spans="1:11" ht="12" customHeight="1" x14ac:dyDescent="0.2">
      <c r="B46" s="50"/>
      <c r="C46" s="10" t="s">
        <v>132</v>
      </c>
      <c r="D46" s="53"/>
      <c r="E46" s="53"/>
      <c r="G46" s="50"/>
      <c r="H46" s="50"/>
      <c r="I46" s="50"/>
      <c r="J46" s="50"/>
    </row>
    <row r="47" spans="1:11" ht="12" customHeight="1" x14ac:dyDescent="0.2">
      <c r="B47" s="50"/>
      <c r="D47" s="50"/>
      <c r="E47" s="50"/>
      <c r="G47" s="50"/>
      <c r="H47" s="50"/>
      <c r="I47" s="50"/>
      <c r="J47" s="50"/>
    </row>
    <row r="48" spans="1:11" ht="12" customHeight="1" x14ac:dyDescent="0.2">
      <c r="B48" s="50"/>
      <c r="D48" s="50"/>
      <c r="E48" s="50"/>
      <c r="G48" s="50"/>
      <c r="H48" s="50"/>
      <c r="I48" s="50"/>
      <c r="J48" s="50"/>
    </row>
    <row r="49" spans="1:10" ht="12" customHeight="1" x14ac:dyDescent="0.2"/>
    <row r="50" spans="1:10" ht="12" customHeight="1" x14ac:dyDescent="0.2">
      <c r="A50" s="39" t="s">
        <v>62</v>
      </c>
    </row>
    <row r="51" spans="1:10" ht="12" customHeight="1" x14ac:dyDescent="0.2">
      <c r="A51" s="6" t="s">
        <v>154</v>
      </c>
      <c r="D51" s="33"/>
      <c r="E51" s="33"/>
      <c r="G51" s="38"/>
      <c r="H51" s="38"/>
      <c r="I51" s="38"/>
      <c r="J51" s="38"/>
    </row>
    <row r="52" spans="1:10" ht="12" customHeight="1" x14ac:dyDescent="0.2"/>
    <row r="53" spans="1:10" ht="12" customHeight="1" x14ac:dyDescent="0.2">
      <c r="C53" s="30"/>
      <c r="D53" s="33"/>
      <c r="E53" s="33"/>
    </row>
    <row r="54" spans="1:10" ht="12" customHeight="1" x14ac:dyDescent="0.2">
      <c r="C54" s="30"/>
      <c r="D54" s="33"/>
      <c r="E54" s="33"/>
    </row>
    <row r="55" spans="1:10" ht="12" customHeight="1" x14ac:dyDescent="0.2">
      <c r="D55" s="33"/>
      <c r="E55" s="33"/>
    </row>
    <row r="56" spans="1:10" ht="12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97" spans="3:9" ht="40.35" customHeight="1" x14ac:dyDescent="0.2"/>
    <row r="99" spans="3:9" x14ac:dyDescent="0.2">
      <c r="C99" s="10" t="s">
        <v>132</v>
      </c>
    </row>
    <row r="102" spans="3:9" x14ac:dyDescent="0.2">
      <c r="C102" s="52"/>
      <c r="D102" s="53"/>
      <c r="E102" s="53"/>
      <c r="G102" s="50"/>
      <c r="H102" s="50"/>
      <c r="I102" s="50"/>
    </row>
    <row r="103" spans="3:9" x14ac:dyDescent="0.2">
      <c r="C103" s="52"/>
      <c r="D103" s="53"/>
      <c r="E103" s="53"/>
      <c r="G103" s="50"/>
      <c r="H103" s="50"/>
      <c r="I103" s="50"/>
    </row>
    <row r="104" spans="3:9" x14ac:dyDescent="0.2">
      <c r="D104" s="50"/>
      <c r="E104" s="50"/>
      <c r="G104" s="50"/>
      <c r="H104" s="50"/>
      <c r="I104" s="50"/>
    </row>
  </sheetData>
  <sortState ref="C40:E43">
    <sortCondition descending="1" ref="E40:E43"/>
  </sortState>
  <conditionalFormatting sqref="I11:I43">
    <cfRule type="cellIs" dxfId="3" priority="3" operator="lessThan">
      <formula>$I$39</formula>
    </cfRule>
    <cfRule type="cellIs" dxfId="2" priority="4" operator="greaterThan">
      <formula>$I$39</formula>
    </cfRule>
  </conditionalFormatting>
  <conditionalFormatting sqref="J11:J43">
    <cfRule type="cellIs" dxfId="1" priority="1" operator="lessThan">
      <formula>$J$40</formula>
    </cfRule>
    <cfRule type="cellIs" dxfId="0" priority="2" operator="greaterThan">
      <formula>$J$40</formula>
    </cfRule>
  </conditionalFormatting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ignoredErrors>
    <ignoredError sqref="F11:G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A86"/>
  <sheetViews>
    <sheetView showGridLines="0" zoomScaleNormal="100" workbookViewId="0"/>
  </sheetViews>
  <sheetFormatPr defaultColWidth="9.140625" defaultRowHeight="12" x14ac:dyDescent="0.2"/>
  <cols>
    <col min="1" max="2" width="9.28515625" style="51" customWidth="1"/>
    <col min="3" max="3" width="24.28515625" style="51" customWidth="1"/>
    <col min="4" max="4" width="8.85546875" style="51" customWidth="1"/>
    <col min="5" max="5" width="3.42578125" style="16" customWidth="1"/>
    <col min="6" max="6" width="27.28515625" style="51" customWidth="1"/>
    <col min="7" max="7" width="6.85546875" style="51" customWidth="1"/>
    <col min="8" max="8" width="3.42578125" style="16" customWidth="1"/>
    <col min="9" max="9" width="24.28515625" style="51" customWidth="1"/>
    <col min="10" max="10" width="8.85546875" style="51" customWidth="1"/>
    <col min="11" max="11" width="3.42578125" style="16" customWidth="1"/>
    <col min="12" max="12" width="24.28515625" style="51" customWidth="1"/>
    <col min="13" max="13" width="8.85546875" style="51" customWidth="1"/>
    <col min="14" max="16384" width="9.140625" style="51"/>
  </cols>
  <sheetData>
    <row r="2" spans="1:27" x14ac:dyDescent="0.2">
      <c r="A2" s="1"/>
      <c r="C2" s="2"/>
    </row>
    <row r="3" spans="1:27" x14ac:dyDescent="0.2">
      <c r="C3" s="2" t="s">
        <v>11</v>
      </c>
    </row>
    <row r="4" spans="1:27" x14ac:dyDescent="0.2">
      <c r="C4" s="2" t="s">
        <v>12</v>
      </c>
    </row>
    <row r="6" spans="1:27" s="68" customFormat="1" ht="15.75" x14ac:dyDescent="0.2">
      <c r="C6" s="92" t="s">
        <v>144</v>
      </c>
      <c r="E6" s="74"/>
      <c r="H6" s="74"/>
      <c r="K6" s="74"/>
    </row>
    <row r="7" spans="1:27" ht="12.75" x14ac:dyDescent="0.2">
      <c r="C7" s="93" t="s">
        <v>80</v>
      </c>
      <c r="D7" s="14"/>
      <c r="E7" s="15"/>
      <c r="F7" s="14"/>
      <c r="G7" s="14"/>
      <c r="H7" s="15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10" spans="1:27" x14ac:dyDescent="0.2">
      <c r="C10" s="97" t="s">
        <v>30</v>
      </c>
      <c r="D10" s="97"/>
      <c r="E10" s="4"/>
      <c r="F10" s="97" t="s">
        <v>31</v>
      </c>
      <c r="G10" s="97"/>
      <c r="H10" s="4"/>
      <c r="I10" s="96" t="s">
        <v>146</v>
      </c>
      <c r="J10" s="96"/>
      <c r="K10" s="4"/>
      <c r="L10" s="96" t="s">
        <v>36</v>
      </c>
      <c r="M10" s="96"/>
    </row>
    <row r="11" spans="1:27" x14ac:dyDescent="0.2">
      <c r="C11" s="19" t="s">
        <v>14</v>
      </c>
      <c r="D11" s="89">
        <v>2770</v>
      </c>
      <c r="F11" s="19" t="s">
        <v>0</v>
      </c>
      <c r="G11" s="89">
        <v>1065</v>
      </c>
      <c r="I11" s="19" t="s">
        <v>57</v>
      </c>
      <c r="J11" s="20">
        <v>280</v>
      </c>
      <c r="L11" s="19" t="s">
        <v>10</v>
      </c>
      <c r="M11" s="20">
        <v>675</v>
      </c>
    </row>
    <row r="12" spans="1:27" x14ac:dyDescent="0.2">
      <c r="C12" s="7" t="s">
        <v>73</v>
      </c>
      <c r="D12" s="90">
        <v>2420</v>
      </c>
      <c r="F12" s="7" t="s">
        <v>3</v>
      </c>
      <c r="G12" s="90">
        <v>620</v>
      </c>
      <c r="I12" s="7" t="s">
        <v>74</v>
      </c>
      <c r="J12" s="21">
        <v>145</v>
      </c>
      <c r="L12" s="7" t="s">
        <v>14</v>
      </c>
      <c r="M12" s="21">
        <v>600</v>
      </c>
    </row>
    <row r="13" spans="1:27" x14ac:dyDescent="0.2">
      <c r="C13" s="7" t="s">
        <v>0</v>
      </c>
      <c r="D13" s="90">
        <v>1045</v>
      </c>
      <c r="F13" s="7" t="s">
        <v>14</v>
      </c>
      <c r="G13" s="90">
        <v>495</v>
      </c>
      <c r="I13" s="7" t="s">
        <v>4</v>
      </c>
      <c r="J13" s="21">
        <v>140</v>
      </c>
      <c r="L13" s="7" t="s">
        <v>4</v>
      </c>
      <c r="M13" s="21">
        <v>405</v>
      </c>
    </row>
    <row r="14" spans="1:27" x14ac:dyDescent="0.2">
      <c r="C14" s="7" t="s">
        <v>15</v>
      </c>
      <c r="D14" s="90">
        <v>1000</v>
      </c>
      <c r="F14" s="7" t="s">
        <v>6</v>
      </c>
      <c r="G14" s="90">
        <v>160</v>
      </c>
      <c r="I14" s="7" t="s">
        <v>90</v>
      </c>
      <c r="J14" s="21">
        <v>100</v>
      </c>
      <c r="L14" s="7" t="s">
        <v>7</v>
      </c>
      <c r="M14" s="21">
        <v>195</v>
      </c>
    </row>
    <row r="15" spans="1:27" x14ac:dyDescent="0.2">
      <c r="C15" s="7" t="s">
        <v>3</v>
      </c>
      <c r="D15" s="90">
        <v>895</v>
      </c>
      <c r="F15" s="7" t="s">
        <v>7</v>
      </c>
      <c r="G15" s="90">
        <v>35</v>
      </c>
      <c r="I15" s="7" t="s">
        <v>145</v>
      </c>
      <c r="J15" s="21">
        <v>90</v>
      </c>
      <c r="L15" s="7" t="s">
        <v>89</v>
      </c>
      <c r="M15" s="21">
        <v>175</v>
      </c>
    </row>
    <row r="16" spans="1:27" x14ac:dyDescent="0.2">
      <c r="C16" s="22" t="s">
        <v>20</v>
      </c>
      <c r="D16" s="91">
        <v>10000</v>
      </c>
      <c r="F16" s="22" t="s">
        <v>20</v>
      </c>
      <c r="G16" s="91">
        <v>90</v>
      </c>
      <c r="I16" s="22" t="s">
        <v>20</v>
      </c>
      <c r="J16" s="24">
        <v>600</v>
      </c>
      <c r="L16" s="22" t="s">
        <v>20</v>
      </c>
      <c r="M16" s="91">
        <v>1415</v>
      </c>
    </row>
    <row r="17" spans="3:13" ht="8.1" customHeight="1" x14ac:dyDescent="0.2">
      <c r="F17" s="25"/>
      <c r="G17" s="25"/>
      <c r="I17" s="25"/>
      <c r="J17" s="25"/>
      <c r="L17" s="25"/>
      <c r="M17" s="25"/>
    </row>
    <row r="18" spans="3:13" x14ac:dyDescent="0.2">
      <c r="C18" s="97" t="s">
        <v>35</v>
      </c>
      <c r="D18" s="97"/>
      <c r="E18" s="4"/>
      <c r="F18" s="97" t="s">
        <v>37</v>
      </c>
      <c r="G18" s="97"/>
      <c r="H18" s="4"/>
      <c r="I18" s="96" t="s">
        <v>43</v>
      </c>
      <c r="J18" s="96"/>
      <c r="K18" s="4"/>
      <c r="L18" s="96" t="s">
        <v>38</v>
      </c>
      <c r="M18" s="96"/>
    </row>
    <row r="19" spans="3:13" x14ac:dyDescent="0.2">
      <c r="C19" s="19" t="s">
        <v>14</v>
      </c>
      <c r="D19" s="89">
        <v>44165</v>
      </c>
      <c r="F19" s="19" t="s">
        <v>57</v>
      </c>
      <c r="G19" s="20">
        <v>15</v>
      </c>
      <c r="I19" s="19" t="s">
        <v>18</v>
      </c>
      <c r="J19" s="20">
        <v>460</v>
      </c>
      <c r="L19" s="19" t="s">
        <v>14</v>
      </c>
      <c r="M19" s="89">
        <v>13145</v>
      </c>
    </row>
    <row r="20" spans="3:13" x14ac:dyDescent="0.2">
      <c r="C20" s="7" t="s">
        <v>3</v>
      </c>
      <c r="D20" s="90">
        <v>16330</v>
      </c>
      <c r="F20" s="7" t="s">
        <v>1</v>
      </c>
      <c r="G20" s="21">
        <v>10</v>
      </c>
      <c r="I20" s="7" t="s">
        <v>4</v>
      </c>
      <c r="J20" s="21">
        <v>450</v>
      </c>
      <c r="L20" s="7" t="s">
        <v>0</v>
      </c>
      <c r="M20" s="90">
        <v>11820</v>
      </c>
    </row>
    <row r="21" spans="3:13" x14ac:dyDescent="0.2">
      <c r="C21" s="7" t="s">
        <v>7</v>
      </c>
      <c r="D21" s="90">
        <v>10855</v>
      </c>
      <c r="F21" s="7" t="s">
        <v>129</v>
      </c>
      <c r="G21" s="21">
        <v>10</v>
      </c>
      <c r="I21" s="7" t="s">
        <v>14</v>
      </c>
      <c r="J21" s="21">
        <v>330</v>
      </c>
      <c r="L21" s="7" t="s">
        <v>3</v>
      </c>
      <c r="M21" s="90">
        <v>9640</v>
      </c>
    </row>
    <row r="22" spans="3:13" x14ac:dyDescent="0.2">
      <c r="C22" s="7" t="s">
        <v>5</v>
      </c>
      <c r="D22" s="90">
        <v>10170</v>
      </c>
      <c r="F22" s="7" t="s">
        <v>6</v>
      </c>
      <c r="G22" s="8">
        <v>10</v>
      </c>
      <c r="I22" s="7" t="s">
        <v>147</v>
      </c>
      <c r="J22" s="21">
        <v>280</v>
      </c>
      <c r="L22" s="7" t="s">
        <v>6</v>
      </c>
      <c r="M22" s="90">
        <v>7185</v>
      </c>
    </row>
    <row r="23" spans="3:13" x14ac:dyDescent="0.2">
      <c r="C23" s="7" t="s">
        <v>8</v>
      </c>
      <c r="D23" s="90">
        <v>10160</v>
      </c>
      <c r="F23" s="7" t="s">
        <v>9</v>
      </c>
      <c r="G23" s="8">
        <v>5</v>
      </c>
      <c r="I23" s="7" t="s">
        <v>5</v>
      </c>
      <c r="J23" s="21">
        <v>250</v>
      </c>
      <c r="L23" s="7" t="s">
        <v>8</v>
      </c>
      <c r="M23" s="90">
        <v>4820</v>
      </c>
    </row>
    <row r="24" spans="3:13" x14ac:dyDescent="0.2">
      <c r="C24" s="22" t="s">
        <v>20</v>
      </c>
      <c r="D24" s="91">
        <v>70205</v>
      </c>
      <c r="F24" s="22" t="s">
        <v>20</v>
      </c>
      <c r="G24" s="23">
        <v>40</v>
      </c>
      <c r="I24" s="22" t="s">
        <v>20</v>
      </c>
      <c r="J24" s="91">
        <v>1895</v>
      </c>
      <c r="L24" s="22" t="s">
        <v>20</v>
      </c>
      <c r="M24" s="91">
        <v>18365</v>
      </c>
    </row>
    <row r="25" spans="3:13" ht="8.1" customHeight="1" x14ac:dyDescent="0.2">
      <c r="C25" s="25"/>
      <c r="D25" s="25"/>
      <c r="F25" s="25"/>
      <c r="G25" s="25"/>
      <c r="I25" s="25"/>
      <c r="J25" s="25"/>
      <c r="L25" s="25"/>
      <c r="M25" s="25"/>
    </row>
    <row r="26" spans="3:13" x14ac:dyDescent="0.2">
      <c r="C26" s="97" t="s">
        <v>39</v>
      </c>
      <c r="D26" s="97"/>
      <c r="E26" s="4"/>
      <c r="F26" s="96" t="s">
        <v>41</v>
      </c>
      <c r="G26" s="96"/>
      <c r="H26" s="4"/>
      <c r="I26" s="96" t="s">
        <v>64</v>
      </c>
      <c r="J26" s="96"/>
      <c r="K26" s="4"/>
      <c r="L26" s="96" t="s">
        <v>44</v>
      </c>
      <c r="M26" s="96"/>
    </row>
    <row r="27" spans="3:13" x14ac:dyDescent="0.2">
      <c r="C27" s="19" t="s">
        <v>83</v>
      </c>
      <c r="D27" s="89">
        <v>19070</v>
      </c>
      <c r="F27" s="19" t="s">
        <v>0</v>
      </c>
      <c r="G27" s="89">
        <v>10205</v>
      </c>
      <c r="I27" s="19" t="s">
        <v>0</v>
      </c>
      <c r="J27" s="20">
        <v>170</v>
      </c>
      <c r="L27" s="26" t="s">
        <v>6</v>
      </c>
      <c r="M27" s="89">
        <v>7315</v>
      </c>
    </row>
    <row r="28" spans="3:13" x14ac:dyDescent="0.2">
      <c r="C28" s="7" t="s">
        <v>92</v>
      </c>
      <c r="D28" s="90">
        <v>8465</v>
      </c>
      <c r="F28" s="7" t="s">
        <v>18</v>
      </c>
      <c r="G28" s="90">
        <v>8280</v>
      </c>
      <c r="I28" s="7" t="s">
        <v>7</v>
      </c>
      <c r="J28" s="21">
        <v>120</v>
      </c>
      <c r="L28" s="7" t="s">
        <v>5</v>
      </c>
      <c r="M28" s="90">
        <v>5140</v>
      </c>
    </row>
    <row r="29" spans="3:13" x14ac:dyDescent="0.2">
      <c r="C29" s="7" t="s">
        <v>14</v>
      </c>
      <c r="D29" s="90">
        <v>2725</v>
      </c>
      <c r="F29" s="7" t="s">
        <v>4</v>
      </c>
      <c r="G29" s="90">
        <v>6750</v>
      </c>
      <c r="I29" s="7" t="s">
        <v>14</v>
      </c>
      <c r="J29" s="21">
        <v>80</v>
      </c>
      <c r="L29" s="7" t="s">
        <v>9</v>
      </c>
      <c r="M29" s="90">
        <v>4160</v>
      </c>
    </row>
    <row r="30" spans="3:13" x14ac:dyDescent="0.2">
      <c r="C30" s="7" t="s">
        <v>148</v>
      </c>
      <c r="D30" s="90">
        <v>2400</v>
      </c>
      <c r="F30" s="7" t="s">
        <v>15</v>
      </c>
      <c r="G30" s="90">
        <v>6625</v>
      </c>
      <c r="I30" s="7" t="s">
        <v>16</v>
      </c>
      <c r="J30" s="21">
        <v>65</v>
      </c>
      <c r="L30" s="7" t="s">
        <v>57</v>
      </c>
      <c r="M30" s="90">
        <v>2485</v>
      </c>
    </row>
    <row r="31" spans="3:13" x14ac:dyDescent="0.2">
      <c r="C31" s="7" t="s">
        <v>149</v>
      </c>
      <c r="D31" s="90">
        <v>2240</v>
      </c>
      <c r="F31" s="7" t="s">
        <v>128</v>
      </c>
      <c r="G31" s="90">
        <v>5280</v>
      </c>
      <c r="I31" s="7" t="s">
        <v>3</v>
      </c>
      <c r="J31" s="21">
        <v>55</v>
      </c>
      <c r="L31" s="7" t="s">
        <v>150</v>
      </c>
      <c r="M31" s="90">
        <v>2445</v>
      </c>
    </row>
    <row r="32" spans="3:13" x14ac:dyDescent="0.2">
      <c r="C32" s="22" t="s">
        <v>20</v>
      </c>
      <c r="D32" s="91">
        <v>17830</v>
      </c>
      <c r="F32" s="22" t="s">
        <v>20</v>
      </c>
      <c r="G32" s="91">
        <v>73350</v>
      </c>
      <c r="I32" s="22" t="s">
        <v>20</v>
      </c>
      <c r="J32" s="24">
        <v>190</v>
      </c>
      <c r="L32" s="22" t="s">
        <v>20</v>
      </c>
      <c r="M32" s="91">
        <v>27615</v>
      </c>
    </row>
    <row r="33" spans="3:19" ht="8.1" customHeight="1" x14ac:dyDescent="0.2">
      <c r="C33" s="25"/>
      <c r="D33" s="25"/>
      <c r="F33" s="25"/>
      <c r="G33" s="25"/>
      <c r="I33" s="25"/>
      <c r="J33" s="25"/>
      <c r="L33" s="25"/>
      <c r="M33" s="25"/>
    </row>
    <row r="34" spans="3:19" x14ac:dyDescent="0.2">
      <c r="C34" s="96" t="s">
        <v>33</v>
      </c>
      <c r="D34" s="96"/>
      <c r="E34" s="4"/>
      <c r="F34" s="96" t="s">
        <v>48</v>
      </c>
      <c r="G34" s="96"/>
      <c r="H34" s="4"/>
      <c r="I34" s="96" t="s">
        <v>46</v>
      </c>
      <c r="J34" s="96"/>
      <c r="K34" s="4"/>
      <c r="L34" s="96" t="s">
        <v>47</v>
      </c>
      <c r="M34" s="96"/>
    </row>
    <row r="35" spans="3:19" x14ac:dyDescent="0.2">
      <c r="C35" s="19" t="s">
        <v>14</v>
      </c>
      <c r="D35" s="89">
        <v>1970</v>
      </c>
      <c r="F35" s="19" t="s">
        <v>1</v>
      </c>
      <c r="G35" s="20">
        <v>50</v>
      </c>
      <c r="I35" s="19" t="s">
        <v>84</v>
      </c>
      <c r="J35" s="17">
        <v>120</v>
      </c>
      <c r="L35" s="19" t="s">
        <v>10</v>
      </c>
      <c r="M35" s="89">
        <v>410</v>
      </c>
    </row>
    <row r="36" spans="3:19" x14ac:dyDescent="0.2">
      <c r="C36" s="7" t="s">
        <v>75</v>
      </c>
      <c r="D36" s="90">
        <v>870</v>
      </c>
      <c r="F36" s="7" t="s">
        <v>3</v>
      </c>
      <c r="G36" s="21">
        <v>20</v>
      </c>
      <c r="I36" s="7" t="s">
        <v>1</v>
      </c>
      <c r="J36" s="8">
        <v>50</v>
      </c>
      <c r="L36" s="7" t="s">
        <v>14</v>
      </c>
      <c r="M36" s="90">
        <v>280</v>
      </c>
    </row>
    <row r="37" spans="3:19" x14ac:dyDescent="0.2">
      <c r="C37" s="7" t="s">
        <v>9</v>
      </c>
      <c r="D37" s="90">
        <v>615</v>
      </c>
      <c r="F37" s="7" t="s">
        <v>127</v>
      </c>
      <c r="G37" s="21">
        <v>15</v>
      </c>
      <c r="I37" s="7" t="s">
        <v>3</v>
      </c>
      <c r="J37" s="8">
        <v>35</v>
      </c>
      <c r="L37" s="7" t="s">
        <v>3</v>
      </c>
      <c r="M37" s="90">
        <v>185</v>
      </c>
    </row>
    <row r="38" spans="3:19" x14ac:dyDescent="0.2">
      <c r="C38" s="7" t="s">
        <v>6</v>
      </c>
      <c r="D38" s="90">
        <v>580</v>
      </c>
      <c r="F38" s="7" t="s">
        <v>129</v>
      </c>
      <c r="G38" s="21">
        <v>10</v>
      </c>
      <c r="I38" s="7" t="s">
        <v>127</v>
      </c>
      <c r="J38" s="8">
        <v>25</v>
      </c>
      <c r="L38" s="7" t="s">
        <v>0</v>
      </c>
      <c r="M38" s="90">
        <v>180</v>
      </c>
    </row>
    <row r="39" spans="3:19" x14ac:dyDescent="0.2">
      <c r="C39" s="7" t="s">
        <v>151</v>
      </c>
      <c r="D39" s="90">
        <v>500</v>
      </c>
      <c r="F39" s="7" t="s">
        <v>17</v>
      </c>
      <c r="G39" s="21">
        <v>10</v>
      </c>
      <c r="I39" s="7" t="s">
        <v>8</v>
      </c>
      <c r="J39" s="8">
        <v>20</v>
      </c>
      <c r="L39" s="7" t="s">
        <v>4</v>
      </c>
      <c r="M39" s="90">
        <v>135</v>
      </c>
    </row>
    <row r="40" spans="3:19" x14ac:dyDescent="0.2">
      <c r="C40" s="22" t="s">
        <v>20</v>
      </c>
      <c r="D40" s="91">
        <v>3080</v>
      </c>
      <c r="F40" s="22" t="s">
        <v>20</v>
      </c>
      <c r="G40" s="24">
        <v>75</v>
      </c>
      <c r="I40" s="22" t="s">
        <v>20</v>
      </c>
      <c r="J40" s="24">
        <v>135</v>
      </c>
      <c r="L40" s="22" t="s">
        <v>20</v>
      </c>
      <c r="M40" s="91">
        <v>1030</v>
      </c>
    </row>
    <row r="41" spans="3:19" ht="8.1" customHeight="1" x14ac:dyDescent="0.2">
      <c r="C41" s="25"/>
      <c r="D41" s="25"/>
      <c r="F41" s="25"/>
      <c r="G41" s="25"/>
      <c r="I41" s="25"/>
      <c r="J41" s="25"/>
      <c r="L41" s="25"/>
      <c r="M41" s="25"/>
    </row>
    <row r="42" spans="3:19" x14ac:dyDescent="0.2">
      <c r="C42" s="96" t="s">
        <v>42</v>
      </c>
      <c r="D42" s="96"/>
      <c r="E42" s="4"/>
      <c r="F42" s="96" t="s">
        <v>49</v>
      </c>
      <c r="G42" s="96"/>
      <c r="H42" s="4"/>
      <c r="I42" s="96" t="s">
        <v>50</v>
      </c>
      <c r="J42" s="96"/>
      <c r="K42" s="4"/>
      <c r="L42" s="96" t="s">
        <v>29</v>
      </c>
      <c r="M42" s="96"/>
    </row>
    <row r="43" spans="3:19" x14ac:dyDescent="0.2">
      <c r="C43" s="19" t="s">
        <v>0</v>
      </c>
      <c r="D43" s="20">
        <v>270</v>
      </c>
      <c r="F43" s="19" t="s">
        <v>14</v>
      </c>
      <c r="G43" s="20">
        <v>455</v>
      </c>
      <c r="I43" s="19" t="s">
        <v>14</v>
      </c>
      <c r="J43" s="89">
        <v>2960</v>
      </c>
      <c r="L43" s="19" t="s">
        <v>14</v>
      </c>
      <c r="M43" s="89">
        <v>3275</v>
      </c>
    </row>
    <row r="44" spans="3:19" x14ac:dyDescent="0.2">
      <c r="C44" s="7" t="s">
        <v>3</v>
      </c>
      <c r="D44" s="21">
        <v>215</v>
      </c>
      <c r="F44" s="7" t="s">
        <v>2</v>
      </c>
      <c r="G44" s="21">
        <v>310</v>
      </c>
      <c r="I44" s="7" t="s">
        <v>7</v>
      </c>
      <c r="J44" s="90">
        <v>1870</v>
      </c>
      <c r="L44" s="7" t="s">
        <v>0</v>
      </c>
      <c r="M44" s="90">
        <v>1735</v>
      </c>
    </row>
    <row r="45" spans="3:19" x14ac:dyDescent="0.2">
      <c r="C45" s="7" t="s">
        <v>14</v>
      </c>
      <c r="D45" s="21">
        <v>50</v>
      </c>
      <c r="F45" s="7" t="s">
        <v>59</v>
      </c>
      <c r="G45" s="21">
        <v>305</v>
      </c>
      <c r="I45" s="7" t="s">
        <v>10</v>
      </c>
      <c r="J45" s="90">
        <v>1410</v>
      </c>
      <c r="L45" s="7" t="s">
        <v>7</v>
      </c>
      <c r="M45" s="90">
        <v>1040</v>
      </c>
    </row>
    <row r="46" spans="3:19" ht="15.75" x14ac:dyDescent="0.2">
      <c r="C46" s="7" t="s">
        <v>7</v>
      </c>
      <c r="D46" s="21">
        <v>30</v>
      </c>
      <c r="F46" s="7" t="s">
        <v>19</v>
      </c>
      <c r="G46" s="21">
        <v>170</v>
      </c>
      <c r="I46" s="7" t="s">
        <v>8</v>
      </c>
      <c r="J46" s="90">
        <v>1300</v>
      </c>
      <c r="L46" s="7" t="s">
        <v>1</v>
      </c>
      <c r="M46" s="90">
        <v>670</v>
      </c>
      <c r="S46" s="92"/>
    </row>
    <row r="47" spans="3:19" x14ac:dyDescent="0.2">
      <c r="C47" s="7" t="s">
        <v>6</v>
      </c>
      <c r="D47" s="21">
        <v>20</v>
      </c>
      <c r="F47" s="7" t="s">
        <v>9</v>
      </c>
      <c r="G47" s="21">
        <v>150</v>
      </c>
      <c r="I47" s="7" t="s">
        <v>16</v>
      </c>
      <c r="J47" s="90">
        <v>1270</v>
      </c>
      <c r="L47" s="7" t="s">
        <v>3</v>
      </c>
      <c r="M47" s="90">
        <v>635</v>
      </c>
    </row>
    <row r="48" spans="3:19" x14ac:dyDescent="0.2">
      <c r="C48" s="22" t="s">
        <v>20</v>
      </c>
      <c r="D48" s="24">
        <v>45</v>
      </c>
      <c r="F48" s="22" t="s">
        <v>20</v>
      </c>
      <c r="G48" s="24">
        <v>640</v>
      </c>
      <c r="I48" s="22" t="s">
        <v>20</v>
      </c>
      <c r="J48" s="91">
        <v>11655</v>
      </c>
      <c r="L48" s="22" t="s">
        <v>20</v>
      </c>
      <c r="M48" s="91">
        <v>4035</v>
      </c>
    </row>
    <row r="49" spans="3:13" ht="8.1" customHeight="1" x14ac:dyDescent="0.2">
      <c r="C49" s="25"/>
      <c r="D49" s="25"/>
      <c r="F49" s="25"/>
      <c r="G49" s="25"/>
      <c r="I49" s="25"/>
      <c r="J49" s="25"/>
      <c r="L49" s="25"/>
      <c r="M49" s="25"/>
    </row>
    <row r="50" spans="3:13" x14ac:dyDescent="0.2">
      <c r="C50" s="96" t="s">
        <v>52</v>
      </c>
      <c r="D50" s="96"/>
      <c r="E50" s="4"/>
      <c r="F50" s="96" t="s">
        <v>53</v>
      </c>
      <c r="G50" s="96"/>
      <c r="H50" s="4"/>
      <c r="I50" s="96" t="s">
        <v>54</v>
      </c>
      <c r="J50" s="96"/>
      <c r="K50" s="4"/>
      <c r="L50" s="96" t="s">
        <v>56</v>
      </c>
      <c r="M50" s="96"/>
    </row>
    <row r="51" spans="3:13" x14ac:dyDescent="0.2">
      <c r="C51" s="19" t="s">
        <v>1</v>
      </c>
      <c r="D51" s="89">
        <v>1600</v>
      </c>
      <c r="F51" s="19" t="s">
        <v>130</v>
      </c>
      <c r="G51" s="20">
        <v>225</v>
      </c>
      <c r="I51" s="19" t="s">
        <v>3</v>
      </c>
      <c r="J51" s="20">
        <v>970</v>
      </c>
      <c r="L51" s="19" t="s">
        <v>6</v>
      </c>
      <c r="M51" s="20">
        <v>775</v>
      </c>
    </row>
    <row r="52" spans="3:13" x14ac:dyDescent="0.2">
      <c r="C52" s="7" t="s">
        <v>57</v>
      </c>
      <c r="D52" s="90">
        <v>225</v>
      </c>
      <c r="F52" s="7" t="s">
        <v>57</v>
      </c>
      <c r="G52" s="21">
        <v>135</v>
      </c>
      <c r="I52" s="7" t="s">
        <v>14</v>
      </c>
      <c r="J52" s="21">
        <v>350</v>
      </c>
      <c r="L52" s="7" t="s">
        <v>16</v>
      </c>
      <c r="M52" s="21">
        <v>470</v>
      </c>
    </row>
    <row r="53" spans="3:13" x14ac:dyDescent="0.2">
      <c r="C53" s="7" t="s">
        <v>3</v>
      </c>
      <c r="D53" s="90">
        <v>65</v>
      </c>
      <c r="F53" s="7" t="s">
        <v>165</v>
      </c>
      <c r="G53" s="21">
        <v>130</v>
      </c>
      <c r="I53" s="7" t="s">
        <v>7</v>
      </c>
      <c r="J53" s="21">
        <v>140</v>
      </c>
      <c r="L53" s="7" t="s">
        <v>0</v>
      </c>
      <c r="M53" s="21">
        <v>455</v>
      </c>
    </row>
    <row r="54" spans="3:13" x14ac:dyDescent="0.2">
      <c r="C54" s="7" t="s">
        <v>8</v>
      </c>
      <c r="D54" s="90">
        <v>55</v>
      </c>
      <c r="F54" s="7" t="s">
        <v>15</v>
      </c>
      <c r="G54" s="21">
        <v>70</v>
      </c>
      <c r="I54" s="7" t="s">
        <v>9</v>
      </c>
      <c r="J54" s="21">
        <v>80</v>
      </c>
      <c r="L54" s="7" t="s">
        <v>89</v>
      </c>
      <c r="M54" s="21">
        <v>170</v>
      </c>
    </row>
    <row r="55" spans="3:13" x14ac:dyDescent="0.2">
      <c r="C55" s="7" t="s">
        <v>0</v>
      </c>
      <c r="D55" s="90">
        <v>40</v>
      </c>
      <c r="F55" s="7" t="s">
        <v>6</v>
      </c>
      <c r="G55" s="21">
        <v>50</v>
      </c>
      <c r="I55" s="7" t="s">
        <v>8</v>
      </c>
      <c r="J55" s="21">
        <v>65</v>
      </c>
      <c r="L55" s="7" t="s">
        <v>7</v>
      </c>
      <c r="M55" s="21">
        <v>160</v>
      </c>
    </row>
    <row r="56" spans="3:13" x14ac:dyDescent="0.2">
      <c r="C56" s="22" t="s">
        <v>20</v>
      </c>
      <c r="D56" s="91">
        <v>425</v>
      </c>
      <c r="F56" s="22" t="s">
        <v>20</v>
      </c>
      <c r="G56" s="24">
        <v>625</v>
      </c>
      <c r="I56" s="22" t="s">
        <v>20</v>
      </c>
      <c r="J56" s="24">
        <v>340</v>
      </c>
      <c r="L56" s="22" t="s">
        <v>20</v>
      </c>
      <c r="M56" s="24">
        <v>765</v>
      </c>
    </row>
    <row r="57" spans="3:13" ht="8.1" customHeight="1" x14ac:dyDescent="0.2">
      <c r="C57" s="25"/>
      <c r="D57" s="25"/>
      <c r="F57" s="25"/>
      <c r="G57" s="25"/>
      <c r="I57" s="25"/>
      <c r="J57" s="25"/>
      <c r="L57" s="25"/>
      <c r="M57" s="25"/>
    </row>
    <row r="58" spans="3:13" ht="12" customHeight="1" x14ac:dyDescent="0.2">
      <c r="C58" s="96" t="s">
        <v>25</v>
      </c>
      <c r="D58" s="96"/>
      <c r="E58" s="4"/>
      <c r="F58" s="96" t="s">
        <v>40</v>
      </c>
      <c r="G58" s="96"/>
      <c r="H58" s="4"/>
      <c r="I58" s="96" t="s">
        <v>55</v>
      </c>
      <c r="J58" s="96"/>
      <c r="K58" s="4"/>
      <c r="L58" s="96" t="s">
        <v>58</v>
      </c>
      <c r="M58" s="96"/>
    </row>
    <row r="59" spans="3:13" x14ac:dyDescent="0.2">
      <c r="C59" s="19" t="s">
        <v>0</v>
      </c>
      <c r="D59" s="20">
        <v>30</v>
      </c>
      <c r="F59" s="19" t="s">
        <v>3</v>
      </c>
      <c r="G59" s="89">
        <v>565</v>
      </c>
      <c r="I59" s="19" t="s">
        <v>14</v>
      </c>
      <c r="J59" s="89">
        <v>2615</v>
      </c>
      <c r="L59" s="19" t="s">
        <v>7</v>
      </c>
      <c r="M59" s="89">
        <v>3955</v>
      </c>
    </row>
    <row r="60" spans="3:13" x14ac:dyDescent="0.2">
      <c r="C60" s="7" t="s">
        <v>152</v>
      </c>
      <c r="D60" s="21">
        <v>20</v>
      </c>
      <c r="F60" s="7" t="s">
        <v>1</v>
      </c>
      <c r="G60" s="90">
        <v>455</v>
      </c>
      <c r="I60" s="7" t="s">
        <v>7</v>
      </c>
      <c r="J60" s="90">
        <v>1095</v>
      </c>
      <c r="L60" s="7" t="s">
        <v>3</v>
      </c>
      <c r="M60" s="90">
        <v>3595</v>
      </c>
    </row>
    <row r="61" spans="3:13" x14ac:dyDescent="0.2">
      <c r="C61" s="7" t="s">
        <v>127</v>
      </c>
      <c r="D61" s="21">
        <v>15</v>
      </c>
      <c r="F61" s="7" t="s">
        <v>8</v>
      </c>
      <c r="G61" s="90">
        <v>285</v>
      </c>
      <c r="I61" s="7" t="s">
        <v>3</v>
      </c>
      <c r="J61" s="90">
        <v>1065</v>
      </c>
      <c r="L61" s="7" t="s">
        <v>6</v>
      </c>
      <c r="M61" s="90">
        <v>2575</v>
      </c>
    </row>
    <row r="62" spans="3:13" x14ac:dyDescent="0.2">
      <c r="C62" s="7" t="s">
        <v>7</v>
      </c>
      <c r="D62" s="21">
        <v>15</v>
      </c>
      <c r="F62" s="7" t="s">
        <v>7</v>
      </c>
      <c r="G62" s="90">
        <v>230</v>
      </c>
      <c r="I62" s="7" t="s">
        <v>4</v>
      </c>
      <c r="J62" s="90">
        <v>1040</v>
      </c>
      <c r="L62" s="7" t="s">
        <v>18</v>
      </c>
      <c r="M62" s="90">
        <v>2370</v>
      </c>
    </row>
    <row r="63" spans="3:13" x14ac:dyDescent="0.2">
      <c r="C63" s="7" t="s">
        <v>3</v>
      </c>
      <c r="D63" s="21">
        <v>15</v>
      </c>
      <c r="F63" s="7" t="s">
        <v>2</v>
      </c>
      <c r="G63" s="90">
        <v>155</v>
      </c>
      <c r="I63" s="7" t="s">
        <v>10</v>
      </c>
      <c r="J63" s="90">
        <v>750</v>
      </c>
      <c r="L63" s="7" t="s">
        <v>10</v>
      </c>
      <c r="M63" s="90">
        <v>2195</v>
      </c>
    </row>
    <row r="64" spans="3:13" x14ac:dyDescent="0.2">
      <c r="C64" s="22" t="s">
        <v>20</v>
      </c>
      <c r="D64" s="24">
        <v>55</v>
      </c>
      <c r="F64" s="22" t="s">
        <v>20</v>
      </c>
      <c r="G64" s="91">
        <v>1260</v>
      </c>
      <c r="I64" s="22" t="s">
        <v>20</v>
      </c>
      <c r="J64" s="91">
        <v>11505</v>
      </c>
      <c r="L64" s="22" t="s">
        <v>20</v>
      </c>
      <c r="M64" s="91">
        <v>22595</v>
      </c>
    </row>
    <row r="65" spans="1:13" ht="8.1" customHeight="1" x14ac:dyDescent="0.2">
      <c r="C65" s="25"/>
      <c r="D65" s="25"/>
      <c r="F65" s="25"/>
      <c r="G65" s="25"/>
      <c r="I65" s="25"/>
      <c r="J65" s="25"/>
      <c r="L65" s="25"/>
      <c r="M65" s="25"/>
    </row>
    <row r="66" spans="1:13" x14ac:dyDescent="0.2">
      <c r="C66" s="96" t="s">
        <v>60</v>
      </c>
      <c r="D66" s="96"/>
      <c r="E66" s="4"/>
      <c r="F66" s="96" t="s">
        <v>45</v>
      </c>
      <c r="G66" s="96"/>
      <c r="H66" s="4"/>
      <c r="I66" s="96" t="s">
        <v>51</v>
      </c>
      <c r="J66" s="96"/>
      <c r="K66" s="4"/>
      <c r="L66" s="96" t="s">
        <v>32</v>
      </c>
      <c r="M66" s="96"/>
    </row>
    <row r="67" spans="1:13" x14ac:dyDescent="0.2">
      <c r="C67" s="19" t="s">
        <v>3</v>
      </c>
      <c r="D67" s="20">
        <v>110</v>
      </c>
      <c r="F67" s="26" t="s">
        <v>21</v>
      </c>
      <c r="G67" s="17">
        <v>25</v>
      </c>
      <c r="I67" s="19" t="s">
        <v>8</v>
      </c>
      <c r="J67" s="20">
        <v>770</v>
      </c>
      <c r="L67" s="19" t="s">
        <v>10</v>
      </c>
      <c r="M67" s="89">
        <v>2495</v>
      </c>
    </row>
    <row r="68" spans="1:13" x14ac:dyDescent="0.2">
      <c r="C68" s="7" t="s">
        <v>18</v>
      </c>
      <c r="D68" s="21">
        <v>90</v>
      </c>
      <c r="F68" s="62" t="s">
        <v>4</v>
      </c>
      <c r="G68" s="8">
        <v>25</v>
      </c>
      <c r="I68" s="7" t="s">
        <v>14</v>
      </c>
      <c r="J68" s="21">
        <v>415</v>
      </c>
      <c r="L68" s="7" t="s">
        <v>14</v>
      </c>
      <c r="M68" s="90">
        <v>1195</v>
      </c>
    </row>
    <row r="69" spans="1:13" x14ac:dyDescent="0.2">
      <c r="C69" s="7" t="s">
        <v>2</v>
      </c>
      <c r="D69" s="21">
        <v>50</v>
      </c>
      <c r="F69" s="62" t="s">
        <v>93</v>
      </c>
      <c r="G69" s="8">
        <v>20</v>
      </c>
      <c r="I69" s="7" t="s">
        <v>10</v>
      </c>
      <c r="J69" s="21">
        <v>220</v>
      </c>
      <c r="L69" s="7" t="s">
        <v>0</v>
      </c>
      <c r="M69" s="90">
        <v>1125</v>
      </c>
    </row>
    <row r="70" spans="1:13" x14ac:dyDescent="0.2">
      <c r="C70" s="7" t="s">
        <v>0</v>
      </c>
      <c r="D70" s="21">
        <v>45</v>
      </c>
      <c r="F70" s="62" t="s">
        <v>153</v>
      </c>
      <c r="G70" s="8">
        <v>10</v>
      </c>
      <c r="I70" s="7" t="s">
        <v>7</v>
      </c>
      <c r="J70" s="21">
        <v>110</v>
      </c>
      <c r="L70" s="7" t="s">
        <v>8</v>
      </c>
      <c r="M70" s="90">
        <v>925</v>
      </c>
    </row>
    <row r="71" spans="1:13" x14ac:dyDescent="0.2">
      <c r="C71" s="7" t="s">
        <v>6</v>
      </c>
      <c r="D71" s="21">
        <v>40</v>
      </c>
      <c r="F71" s="62" t="s">
        <v>57</v>
      </c>
      <c r="G71" s="8">
        <v>10</v>
      </c>
      <c r="I71" s="7" t="s">
        <v>3</v>
      </c>
      <c r="J71" s="21">
        <v>95</v>
      </c>
      <c r="L71" s="7" t="s">
        <v>4</v>
      </c>
      <c r="M71" s="90">
        <v>805</v>
      </c>
    </row>
    <row r="72" spans="1:13" x14ac:dyDescent="0.2">
      <c r="C72" s="22" t="s">
        <v>20</v>
      </c>
      <c r="D72" s="24">
        <v>390</v>
      </c>
      <c r="F72" s="63" t="s">
        <v>20</v>
      </c>
      <c r="G72" s="23">
        <v>55</v>
      </c>
      <c r="I72" s="22" t="s">
        <v>20</v>
      </c>
      <c r="J72" s="24">
        <v>920</v>
      </c>
      <c r="L72" s="22" t="s">
        <v>20</v>
      </c>
      <c r="M72" s="91">
        <v>6920</v>
      </c>
    </row>
    <row r="73" spans="1:13" ht="12" customHeight="1" x14ac:dyDescent="0.2">
      <c r="K73" s="51"/>
    </row>
    <row r="74" spans="1:13" ht="12" customHeight="1" x14ac:dyDescent="0.2">
      <c r="C74" s="11" t="s">
        <v>132</v>
      </c>
    </row>
    <row r="75" spans="1:13" ht="12" customHeight="1" x14ac:dyDescent="0.2">
      <c r="C75" s="16"/>
    </row>
    <row r="76" spans="1:13" ht="12" customHeight="1" x14ac:dyDescent="0.2"/>
    <row r="77" spans="1:13" ht="12" customHeight="1" x14ac:dyDescent="0.2">
      <c r="A77" s="75"/>
      <c r="E77" s="51"/>
      <c r="H77" s="51"/>
      <c r="K77" s="51"/>
    </row>
    <row r="78" spans="1:13" ht="12" customHeight="1" x14ac:dyDescent="0.2">
      <c r="A78" s="75"/>
    </row>
    <row r="79" spans="1:13" ht="12" customHeight="1" x14ac:dyDescent="0.2"/>
    <row r="80" spans="1:13" ht="12" customHeight="1" x14ac:dyDescent="0.2">
      <c r="A80" s="3" t="s">
        <v>62</v>
      </c>
    </row>
    <row r="81" spans="1:1" ht="12" customHeight="1" x14ac:dyDescent="0.2">
      <c r="A81" s="6" t="s">
        <v>163</v>
      </c>
    </row>
    <row r="82" spans="1:1" ht="12" customHeight="1" x14ac:dyDescent="0.2"/>
    <row r="83" spans="1:1" ht="12" customHeight="1" x14ac:dyDescent="0.2"/>
    <row r="84" spans="1:1" ht="12" customHeight="1" x14ac:dyDescent="0.2"/>
    <row r="85" spans="1:1" ht="12" customHeight="1" x14ac:dyDescent="0.2"/>
    <row r="86" spans="1:1" ht="12" customHeight="1" x14ac:dyDescent="0.2"/>
  </sheetData>
  <sortState ref="D89:D364">
    <sortCondition ref="D89"/>
  </sortState>
  <mergeCells count="32"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06"/>
  <sheetViews>
    <sheetView showGridLines="0" zoomScaleNormal="100" workbookViewId="0"/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6" width="9.140625" style="27"/>
    <col min="7" max="9" width="9.140625" style="27" customWidth="1"/>
    <col min="10" max="10" width="12.85546875" style="27" customWidth="1"/>
    <col min="11" max="11" width="38.85546875" style="27" customWidth="1"/>
    <col min="12" max="16384" width="9.140625" style="27"/>
  </cols>
  <sheetData>
    <row r="1" spans="1:34" x14ac:dyDescent="0.2">
      <c r="G1" s="28"/>
      <c r="H1" s="28"/>
      <c r="I1" s="28"/>
      <c r="J1" s="28"/>
    </row>
    <row r="2" spans="1:34" s="30" customFormat="1" x14ac:dyDescent="0.2">
      <c r="A2" s="29"/>
      <c r="G2" s="28"/>
      <c r="H2" s="28"/>
      <c r="I2" s="28"/>
      <c r="J2" s="28"/>
    </row>
    <row r="3" spans="1:34" s="30" customFormat="1" x14ac:dyDescent="0.2">
      <c r="C3" s="2" t="s">
        <v>11</v>
      </c>
      <c r="F3" s="31"/>
      <c r="G3" s="31"/>
      <c r="H3" s="31"/>
      <c r="I3" s="31"/>
      <c r="J3" s="31"/>
    </row>
    <row r="4" spans="1:34" s="30" customFormat="1" x14ac:dyDescent="0.2">
      <c r="C4" s="2" t="s">
        <v>12</v>
      </c>
      <c r="G4" s="28"/>
      <c r="H4" s="28"/>
      <c r="I4" s="28"/>
      <c r="J4" s="28"/>
    </row>
    <row r="5" spans="1:34" s="30" customFormat="1" x14ac:dyDescent="0.2"/>
    <row r="6" spans="1:34" s="30" customFormat="1" x14ac:dyDescent="0.2">
      <c r="A6" s="70"/>
      <c r="B6" s="70"/>
      <c r="C6" s="71" t="s">
        <v>155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4" s="30" customFormat="1" x14ac:dyDescent="0.2"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s="30" customFormat="1" x14ac:dyDescent="0.2"/>
    <row r="9" spans="1:34" s="30" customFormat="1" x14ac:dyDescent="0.2"/>
    <row r="10" spans="1:34" ht="24" x14ac:dyDescent="0.2">
      <c r="D10" s="40" t="s">
        <v>66</v>
      </c>
      <c r="E10" s="40" t="s">
        <v>67</v>
      </c>
      <c r="F10" s="40" t="s">
        <v>68</v>
      </c>
      <c r="G10" s="40" t="s">
        <v>69</v>
      </c>
      <c r="H10" s="40" t="s">
        <v>24</v>
      </c>
      <c r="I10" s="40" t="s">
        <v>77</v>
      </c>
      <c r="J10" s="34"/>
    </row>
    <row r="11" spans="1:34" ht="12" customHeight="1" x14ac:dyDescent="0.2">
      <c r="A11" s="52"/>
      <c r="C11" s="52" t="s">
        <v>70</v>
      </c>
      <c r="D11" s="53">
        <v>24.413569885253381</v>
      </c>
      <c r="E11" s="53">
        <v>6.417374686878599</v>
      </c>
      <c r="F11" s="53">
        <v>47.868192030576147</v>
      </c>
      <c r="G11" s="53">
        <v>20.389260473964654</v>
      </c>
      <c r="H11" s="53">
        <v>0.74116158355499318</v>
      </c>
      <c r="I11" s="53">
        <v>0.16958052492489389</v>
      </c>
      <c r="J11" s="53"/>
      <c r="K11" s="53"/>
      <c r="L11" s="50"/>
      <c r="M11" s="50"/>
      <c r="N11" s="50"/>
    </row>
    <row r="12" spans="1:34" ht="12" customHeight="1" x14ac:dyDescent="0.2">
      <c r="A12" s="52"/>
      <c r="C12" s="52"/>
      <c r="D12" s="53"/>
      <c r="E12" s="53"/>
      <c r="F12" s="53"/>
      <c r="G12" s="53"/>
      <c r="H12" s="53"/>
      <c r="I12" s="53"/>
      <c r="J12" s="53"/>
      <c r="K12" s="53"/>
      <c r="L12" s="50"/>
      <c r="M12" s="50"/>
      <c r="N12" s="50"/>
    </row>
    <row r="13" spans="1:34" ht="12" customHeight="1" x14ac:dyDescent="0.2">
      <c r="A13" s="52"/>
      <c r="B13" s="50"/>
      <c r="C13" s="52" t="s">
        <v>30</v>
      </c>
      <c r="D13" s="53">
        <v>22.586872586872587</v>
      </c>
      <c r="E13" s="53">
        <v>9.707666850523994</v>
      </c>
      <c r="F13" s="53">
        <v>45.504688361831221</v>
      </c>
      <c r="G13" s="53">
        <v>21.180364037506894</v>
      </c>
      <c r="H13" s="53">
        <v>1.0204081632653061</v>
      </c>
      <c r="I13" s="53">
        <v>0</v>
      </c>
      <c r="J13" s="53"/>
      <c r="K13" s="53"/>
      <c r="L13" s="50"/>
      <c r="M13" s="50"/>
      <c r="N13" s="50"/>
    </row>
    <row r="14" spans="1:34" ht="12" customHeight="1" x14ac:dyDescent="0.2">
      <c r="A14" s="52"/>
      <c r="B14" s="50"/>
      <c r="C14" s="52" t="s">
        <v>31</v>
      </c>
      <c r="D14" s="53">
        <v>12.778904665314403</v>
      </c>
      <c r="E14" s="53">
        <v>20.689655172413794</v>
      </c>
      <c r="F14" s="53">
        <v>56.99797160243407</v>
      </c>
      <c r="G14" s="53">
        <v>9.1277890466531435</v>
      </c>
      <c r="H14" s="53">
        <v>0.40567951318458417</v>
      </c>
      <c r="I14" s="53">
        <v>0</v>
      </c>
      <c r="J14" s="53"/>
      <c r="K14" s="53"/>
      <c r="L14" s="50"/>
      <c r="M14" s="50"/>
      <c r="N14" s="50"/>
    </row>
    <row r="15" spans="1:34" ht="12" customHeight="1" x14ac:dyDescent="0.2">
      <c r="A15" s="52"/>
      <c r="B15" s="50"/>
      <c r="C15" s="81" t="s">
        <v>146</v>
      </c>
      <c r="D15" s="53">
        <v>15.185185185185185</v>
      </c>
      <c r="E15" s="53">
        <v>2.5925925925925926</v>
      </c>
      <c r="F15" s="53">
        <v>45.925925925925924</v>
      </c>
      <c r="G15" s="53">
        <v>35.185185185185183</v>
      </c>
      <c r="H15" s="53">
        <v>1.1111111111111112</v>
      </c>
      <c r="I15" s="53">
        <v>0</v>
      </c>
      <c r="J15" s="53"/>
      <c r="K15" s="53"/>
      <c r="L15" s="50"/>
      <c r="M15" s="50"/>
      <c r="N15" s="50"/>
    </row>
    <row r="16" spans="1:34" ht="12" customHeight="1" x14ac:dyDescent="0.2">
      <c r="A16" s="52"/>
      <c r="B16" s="50"/>
      <c r="C16" s="52" t="s">
        <v>36</v>
      </c>
      <c r="D16" s="53">
        <v>21.933621933621932</v>
      </c>
      <c r="E16" s="53">
        <v>9.8124098124098129</v>
      </c>
      <c r="F16" s="53">
        <v>47.474747474747474</v>
      </c>
      <c r="G16" s="53">
        <v>19.480519480519483</v>
      </c>
      <c r="H16" s="53">
        <v>0.86580086580086579</v>
      </c>
      <c r="I16" s="53">
        <v>0.4329004329004329</v>
      </c>
      <c r="J16" s="53"/>
      <c r="K16" s="53"/>
      <c r="L16" s="50"/>
      <c r="M16" s="50"/>
      <c r="N16" s="50"/>
    </row>
    <row r="17" spans="1:14" ht="12" customHeight="1" x14ac:dyDescent="0.2">
      <c r="A17" s="52"/>
      <c r="B17" s="50"/>
      <c r="C17" s="52" t="s">
        <v>35</v>
      </c>
      <c r="D17" s="53">
        <v>41.517126355128639</v>
      </c>
      <c r="E17" s="53">
        <v>6.8350989900237833</v>
      </c>
      <c r="F17" s="53">
        <v>34.388609197887391</v>
      </c>
      <c r="G17" s="53">
        <v>16.693949408530749</v>
      </c>
      <c r="H17" s="53">
        <v>0.56521604842944062</v>
      </c>
      <c r="I17" s="53">
        <v>0</v>
      </c>
      <c r="J17" s="53"/>
      <c r="K17" s="53"/>
      <c r="L17" s="50"/>
      <c r="M17" s="50"/>
      <c r="N17" s="50"/>
    </row>
    <row r="18" spans="1:14" ht="12" customHeight="1" x14ac:dyDescent="0.2">
      <c r="A18" s="52"/>
      <c r="B18" s="50"/>
      <c r="C18" s="52" t="s">
        <v>37</v>
      </c>
      <c r="D18" s="53">
        <v>16.666666666666664</v>
      </c>
      <c r="E18" s="53">
        <v>5.5555555555555554</v>
      </c>
      <c r="F18" s="53">
        <v>55.555555555555557</v>
      </c>
      <c r="G18" s="53">
        <v>22.222222222222221</v>
      </c>
      <c r="H18" s="53">
        <v>0</v>
      </c>
      <c r="I18" s="53">
        <v>0</v>
      </c>
      <c r="J18" s="53"/>
      <c r="K18" s="53"/>
      <c r="L18" s="50"/>
      <c r="M18" s="50"/>
      <c r="N18" s="50"/>
    </row>
    <row r="19" spans="1:14" ht="12" customHeight="1" x14ac:dyDescent="0.2">
      <c r="A19" s="52"/>
      <c r="B19" s="50"/>
      <c r="C19" s="52" t="s">
        <v>43</v>
      </c>
      <c r="D19" s="53">
        <v>20.109439124487004</v>
      </c>
      <c r="E19" s="53">
        <v>3.2831737346101231</v>
      </c>
      <c r="F19" s="53">
        <v>49.521203830369359</v>
      </c>
      <c r="G19" s="53">
        <v>26.402188782489738</v>
      </c>
      <c r="H19" s="53">
        <v>0.68399452804377558</v>
      </c>
      <c r="I19" s="53">
        <v>0</v>
      </c>
      <c r="J19" s="53"/>
      <c r="K19" s="53"/>
      <c r="L19" s="50"/>
      <c r="M19" s="50"/>
      <c r="N19" s="50"/>
    </row>
    <row r="20" spans="1:14" ht="12" customHeight="1" x14ac:dyDescent="0.2">
      <c r="A20" s="52"/>
      <c r="B20" s="50"/>
      <c r="C20" s="52" t="s">
        <v>38</v>
      </c>
      <c r="D20" s="53">
        <v>24.86340900346287</v>
      </c>
      <c r="E20" s="53">
        <v>8.333974605617545</v>
      </c>
      <c r="F20" s="53">
        <v>49.688341669873026</v>
      </c>
      <c r="G20" s="53">
        <v>16.66794921123509</v>
      </c>
      <c r="H20" s="53">
        <v>0.44632550981146596</v>
      </c>
      <c r="I20" s="53">
        <v>0</v>
      </c>
      <c r="J20" s="53"/>
      <c r="K20" s="53"/>
      <c r="L20" s="50"/>
      <c r="M20" s="50"/>
      <c r="N20" s="50"/>
    </row>
    <row r="21" spans="1:14" ht="12" customHeight="1" x14ac:dyDescent="0.2">
      <c r="A21" s="52"/>
      <c r="B21" s="50"/>
      <c r="C21" s="52" t="s">
        <v>39</v>
      </c>
      <c r="D21" s="53">
        <v>17.409444339085908</v>
      </c>
      <c r="E21" s="53">
        <v>3.508439218661104</v>
      </c>
      <c r="F21" s="53">
        <v>51.071496301915417</v>
      </c>
      <c r="G21" s="53">
        <v>26.815854352361086</v>
      </c>
      <c r="H21" s="53">
        <v>1.175801251659397</v>
      </c>
      <c r="I21" s="53">
        <v>9.4822681585435241E-3</v>
      </c>
      <c r="J21" s="53"/>
      <c r="K21" s="53"/>
      <c r="L21" s="50"/>
      <c r="M21" s="50"/>
      <c r="N21" s="50"/>
    </row>
    <row r="22" spans="1:14" ht="12" customHeight="1" x14ac:dyDescent="0.2">
      <c r="A22" s="52"/>
      <c r="B22" s="50"/>
      <c r="C22" s="52" t="s">
        <v>41</v>
      </c>
      <c r="D22" s="53">
        <v>18.097479295832013</v>
      </c>
      <c r="E22" s="53">
        <v>2.9732542879123867</v>
      </c>
      <c r="F22" s="53">
        <v>55.595782232882293</v>
      </c>
      <c r="G22" s="53">
        <v>22.39670543512694</v>
      </c>
      <c r="H22" s="53">
        <v>0.93225324704711043</v>
      </c>
      <c r="I22" s="53">
        <v>4.5255011992578181E-3</v>
      </c>
      <c r="J22" s="53"/>
      <c r="K22" s="53"/>
      <c r="L22" s="50"/>
      <c r="M22" s="50"/>
      <c r="N22" s="50"/>
    </row>
    <row r="23" spans="1:14" ht="12" customHeight="1" x14ac:dyDescent="0.2">
      <c r="A23" s="52"/>
      <c r="B23" s="50"/>
      <c r="C23" s="52" t="s">
        <v>64</v>
      </c>
      <c r="D23" s="53">
        <v>26.666666666666668</v>
      </c>
      <c r="E23" s="53">
        <v>5.9259259259259265</v>
      </c>
      <c r="F23" s="53">
        <v>48.148148148148145</v>
      </c>
      <c r="G23" s="53">
        <v>19.25925925925926</v>
      </c>
      <c r="H23" s="53">
        <v>0</v>
      </c>
      <c r="I23" s="53">
        <v>0</v>
      </c>
      <c r="J23" s="53"/>
      <c r="K23" s="53"/>
      <c r="L23" s="50"/>
      <c r="M23" s="50"/>
      <c r="N23" s="50"/>
    </row>
    <row r="24" spans="1:14" ht="12" customHeight="1" x14ac:dyDescent="0.2">
      <c r="A24" s="52"/>
      <c r="B24" s="50"/>
      <c r="C24" s="52" t="s">
        <v>44</v>
      </c>
      <c r="D24" s="53">
        <v>0.19322688904708635</v>
      </c>
      <c r="E24" s="53">
        <v>7.6477168717583641</v>
      </c>
      <c r="F24" s="53">
        <v>69.89728465371708</v>
      </c>
      <c r="G24" s="53">
        <v>21.966846333774026</v>
      </c>
      <c r="H24" s="53">
        <v>0.28475541543781147</v>
      </c>
      <c r="I24" s="53">
        <v>0</v>
      </c>
      <c r="J24" s="53"/>
      <c r="K24" s="53"/>
      <c r="L24" s="50"/>
      <c r="M24" s="50"/>
      <c r="N24" s="50"/>
    </row>
    <row r="25" spans="1:14" ht="12" customHeight="1" x14ac:dyDescent="0.2">
      <c r="A25" s="52"/>
      <c r="B25" s="50"/>
      <c r="C25" s="52" t="s">
        <v>33</v>
      </c>
      <c r="D25" s="53">
        <v>10.709592641261498</v>
      </c>
      <c r="E25" s="53">
        <v>3.5479632063074904</v>
      </c>
      <c r="F25" s="53">
        <v>62.812089356110377</v>
      </c>
      <c r="G25" s="53">
        <v>22.601839684625492</v>
      </c>
      <c r="H25" s="53">
        <v>0.19710906701708278</v>
      </c>
      <c r="I25" s="53">
        <v>0.13140604467805519</v>
      </c>
      <c r="J25" s="53"/>
      <c r="K25" s="53"/>
      <c r="L25" s="50"/>
      <c r="M25" s="50"/>
      <c r="N25" s="50"/>
    </row>
    <row r="26" spans="1:14" ht="12" customHeight="1" x14ac:dyDescent="0.2">
      <c r="A26" s="52"/>
      <c r="B26" s="50"/>
      <c r="C26" s="52" t="s">
        <v>48</v>
      </c>
      <c r="D26" s="53">
        <v>17.142857142857142</v>
      </c>
      <c r="E26" s="53">
        <v>5.7142857142857144</v>
      </c>
      <c r="F26" s="53">
        <v>45.714285714285715</v>
      </c>
      <c r="G26" s="53">
        <v>34.285714285714285</v>
      </c>
      <c r="H26" s="53">
        <v>0</v>
      </c>
      <c r="I26" s="53">
        <v>0</v>
      </c>
      <c r="J26" s="53"/>
      <c r="K26" s="53"/>
      <c r="L26" s="50"/>
      <c r="M26" s="50"/>
      <c r="N26" s="50"/>
    </row>
    <row r="27" spans="1:14" ht="12" customHeight="1" x14ac:dyDescent="0.2">
      <c r="A27" s="52"/>
      <c r="B27" s="50"/>
      <c r="C27" s="52" t="s">
        <v>46</v>
      </c>
      <c r="D27" s="53">
        <v>24.675324675324674</v>
      </c>
      <c r="E27" s="53">
        <v>6.4935064935064926</v>
      </c>
      <c r="F27" s="53">
        <v>37.662337662337663</v>
      </c>
      <c r="G27" s="53">
        <v>29.870129870129869</v>
      </c>
      <c r="H27" s="53">
        <v>1.2987012987012987</v>
      </c>
      <c r="I27" s="53">
        <v>0</v>
      </c>
      <c r="J27" s="53"/>
      <c r="K27" s="53"/>
      <c r="L27" s="50"/>
      <c r="M27" s="50"/>
      <c r="N27" s="50"/>
    </row>
    <row r="28" spans="1:14" ht="12" customHeight="1" x14ac:dyDescent="0.2">
      <c r="A28" s="52"/>
      <c r="B28" s="50"/>
      <c r="C28" s="52" t="s">
        <v>47</v>
      </c>
      <c r="D28" s="53">
        <v>21.573033707865168</v>
      </c>
      <c r="E28" s="53">
        <v>4.4943820224719104</v>
      </c>
      <c r="F28" s="53">
        <v>53.033707865168545</v>
      </c>
      <c r="G28" s="53">
        <v>20.224719101123593</v>
      </c>
      <c r="H28" s="53">
        <v>0.44943820224719105</v>
      </c>
      <c r="I28" s="53">
        <v>0</v>
      </c>
      <c r="J28" s="53"/>
      <c r="K28" s="53"/>
      <c r="L28" s="50"/>
      <c r="M28" s="50"/>
      <c r="N28" s="50"/>
    </row>
    <row r="29" spans="1:14" ht="12" customHeight="1" x14ac:dyDescent="0.2">
      <c r="A29" s="52"/>
      <c r="B29" s="50"/>
      <c r="C29" s="52" t="s">
        <v>42</v>
      </c>
      <c r="D29" s="53">
        <v>40.15748031496063</v>
      </c>
      <c r="E29" s="53">
        <v>14.173228346456693</v>
      </c>
      <c r="F29" s="53">
        <v>27.559055118110237</v>
      </c>
      <c r="G29" s="53">
        <v>17.322834645669293</v>
      </c>
      <c r="H29" s="53">
        <v>0.78740157480314954</v>
      </c>
      <c r="I29" s="53">
        <v>0</v>
      </c>
      <c r="J29" s="53"/>
      <c r="K29" s="53"/>
      <c r="L29" s="50"/>
      <c r="M29" s="50"/>
      <c r="N29" s="50"/>
    </row>
    <row r="30" spans="1:14" ht="12" customHeight="1" x14ac:dyDescent="0.2">
      <c r="A30" s="52"/>
      <c r="B30" s="50"/>
      <c r="C30" s="52" t="s">
        <v>49</v>
      </c>
      <c r="D30" s="53">
        <v>18.67321867321867</v>
      </c>
      <c r="E30" s="53">
        <v>3.1941031941031941</v>
      </c>
      <c r="F30" s="53">
        <v>64.86486486486487</v>
      </c>
      <c r="G30" s="53">
        <v>12.776412776412776</v>
      </c>
      <c r="H30" s="53">
        <v>0.49140049140049141</v>
      </c>
      <c r="I30" s="53">
        <v>0</v>
      </c>
      <c r="J30" s="53"/>
      <c r="K30" s="53"/>
      <c r="L30" s="50"/>
      <c r="M30" s="50"/>
      <c r="N30" s="50"/>
    </row>
    <row r="31" spans="1:14" ht="12" customHeight="1" x14ac:dyDescent="0.2">
      <c r="A31" s="52"/>
      <c r="B31" s="50"/>
      <c r="C31" s="52" t="s">
        <v>50</v>
      </c>
      <c r="D31" s="53">
        <v>15.880772049841193</v>
      </c>
      <c r="E31" s="53">
        <v>7.7937942829220619</v>
      </c>
      <c r="F31" s="53">
        <v>53.212802345467871</v>
      </c>
      <c r="G31" s="53">
        <v>22.379672611776201</v>
      </c>
      <c r="H31" s="53">
        <v>0.70852675299291479</v>
      </c>
      <c r="I31" s="82">
        <v>0</v>
      </c>
      <c r="J31" s="53"/>
      <c r="K31" s="53"/>
      <c r="L31" s="50"/>
      <c r="M31" s="50"/>
      <c r="N31" s="50"/>
    </row>
    <row r="32" spans="1:14" ht="12" customHeight="1" x14ac:dyDescent="0.2">
      <c r="A32" s="52"/>
      <c r="B32" s="50"/>
      <c r="C32" s="52" t="s">
        <v>29</v>
      </c>
      <c r="D32" s="53">
        <v>48.112379280070236</v>
      </c>
      <c r="E32" s="53">
        <v>7.4187884108867426</v>
      </c>
      <c r="F32" s="53">
        <v>29.367866549604916</v>
      </c>
      <c r="G32" s="53">
        <v>14.574187884108866</v>
      </c>
      <c r="H32" s="53">
        <v>0.52677787532923614</v>
      </c>
      <c r="I32" s="53">
        <v>0</v>
      </c>
      <c r="J32" s="53"/>
      <c r="K32" s="53"/>
      <c r="L32" s="50"/>
      <c r="M32" s="50"/>
      <c r="N32" s="50"/>
    </row>
    <row r="33" spans="1:14" ht="12" customHeight="1" x14ac:dyDescent="0.2">
      <c r="A33" s="52"/>
      <c r="B33" s="50"/>
      <c r="C33" s="52" t="s">
        <v>52</v>
      </c>
      <c r="D33" s="53">
        <v>38.669438669438669</v>
      </c>
      <c r="E33" s="53">
        <v>5.1975051975051976</v>
      </c>
      <c r="F33" s="53">
        <v>33.679833679833685</v>
      </c>
      <c r="G33" s="53">
        <v>21.413721413721415</v>
      </c>
      <c r="H33" s="53">
        <v>1.2474012474012475</v>
      </c>
      <c r="I33" s="53">
        <v>0</v>
      </c>
      <c r="J33" s="53"/>
      <c r="K33" s="53"/>
      <c r="L33" s="50"/>
      <c r="M33" s="50"/>
      <c r="N33" s="50"/>
    </row>
    <row r="34" spans="1:14" ht="12" customHeight="1" x14ac:dyDescent="0.2">
      <c r="A34" s="52"/>
      <c r="B34" s="50"/>
      <c r="C34" s="52" t="s">
        <v>53</v>
      </c>
      <c r="D34" s="53">
        <v>18.14516129032258</v>
      </c>
      <c r="E34" s="53">
        <v>6.0483870967741939</v>
      </c>
      <c r="F34" s="53">
        <v>52.016129032258064</v>
      </c>
      <c r="G34" s="53">
        <v>22.983870967741936</v>
      </c>
      <c r="H34" s="53">
        <v>0.80645161290322576</v>
      </c>
      <c r="I34" s="53">
        <v>0</v>
      </c>
      <c r="J34" s="53"/>
      <c r="K34" s="53"/>
      <c r="L34" s="50"/>
      <c r="M34" s="50"/>
      <c r="N34" s="50"/>
    </row>
    <row r="35" spans="1:14" ht="12" customHeight="1" x14ac:dyDescent="0.2">
      <c r="A35" s="52"/>
      <c r="B35" s="50"/>
      <c r="C35" s="52" t="s">
        <v>54</v>
      </c>
      <c r="D35" s="53">
        <v>18.508997429305911</v>
      </c>
      <c r="E35" s="53">
        <v>8.2262210796915163</v>
      </c>
      <c r="F35" s="53">
        <v>57.069408740359897</v>
      </c>
      <c r="G35" s="53">
        <v>15.681233933161954</v>
      </c>
      <c r="H35" s="53">
        <v>0.51413881748071977</v>
      </c>
      <c r="I35" s="53">
        <v>0</v>
      </c>
      <c r="J35" s="53"/>
      <c r="K35" s="53"/>
      <c r="L35" s="50"/>
      <c r="M35" s="50"/>
      <c r="N35" s="50"/>
    </row>
    <row r="36" spans="1:14" ht="12" customHeight="1" x14ac:dyDescent="0.2">
      <c r="A36" s="52"/>
      <c r="B36" s="50"/>
      <c r="C36" s="52" t="s">
        <v>56</v>
      </c>
      <c r="D36" s="53">
        <v>7.5</v>
      </c>
      <c r="E36" s="53">
        <v>20.892857142857142</v>
      </c>
      <c r="F36" s="53">
        <v>59.821428571428569</v>
      </c>
      <c r="G36" s="53">
        <v>11.785714285714285</v>
      </c>
      <c r="H36" s="53">
        <v>0.17857142857142858</v>
      </c>
      <c r="I36" s="53">
        <v>0</v>
      </c>
      <c r="J36" s="53"/>
      <c r="K36" s="53"/>
      <c r="L36" s="50"/>
      <c r="M36" s="50"/>
      <c r="N36" s="50"/>
    </row>
    <row r="37" spans="1:14" ht="12" customHeight="1" x14ac:dyDescent="0.2">
      <c r="A37" s="52"/>
      <c r="B37" s="50"/>
      <c r="C37" s="52" t="s">
        <v>25</v>
      </c>
      <c r="D37" s="53">
        <v>16.129032258064516</v>
      </c>
      <c r="E37" s="53">
        <v>12.903225806451612</v>
      </c>
      <c r="F37" s="53">
        <v>48.387096774193552</v>
      </c>
      <c r="G37" s="53">
        <v>22.58064516129032</v>
      </c>
      <c r="H37" s="53">
        <v>0</v>
      </c>
      <c r="I37" s="53">
        <v>0</v>
      </c>
      <c r="J37" s="53"/>
      <c r="K37" s="53"/>
      <c r="L37" s="50"/>
      <c r="M37" s="50"/>
      <c r="N37" s="50"/>
    </row>
    <row r="38" spans="1:14" ht="12" customHeight="1" x14ac:dyDescent="0.2">
      <c r="A38" s="52"/>
      <c r="B38" s="50"/>
      <c r="C38" s="52" t="s">
        <v>40</v>
      </c>
      <c r="D38" s="53">
        <v>25.636672325976228</v>
      </c>
      <c r="E38" s="53">
        <v>5.0933786078098473</v>
      </c>
      <c r="F38" s="53">
        <v>43.972835314091682</v>
      </c>
      <c r="G38" s="53">
        <v>23.599320882852293</v>
      </c>
      <c r="H38" s="53">
        <v>1.1884550084889642</v>
      </c>
      <c r="I38" s="53">
        <v>0.3395585738539898</v>
      </c>
      <c r="J38" s="53"/>
      <c r="K38" s="53"/>
      <c r="L38" s="50"/>
      <c r="M38" s="50"/>
      <c r="N38" s="50"/>
    </row>
    <row r="39" spans="1:14" ht="12" customHeight="1" x14ac:dyDescent="0.2">
      <c r="A39" s="52"/>
      <c r="B39" s="50"/>
      <c r="C39" s="52" t="s">
        <v>55</v>
      </c>
      <c r="D39" s="53">
        <v>24.260027662517288</v>
      </c>
      <c r="E39" s="53">
        <v>6.5006915629322277</v>
      </c>
      <c r="F39" s="53">
        <v>42.102351313969571</v>
      </c>
      <c r="G39" s="53">
        <v>25.283540802213</v>
      </c>
      <c r="H39" s="53">
        <v>1.8533886583679116</v>
      </c>
      <c r="I39" s="53">
        <v>0</v>
      </c>
      <c r="J39" s="53"/>
      <c r="K39" s="53"/>
      <c r="L39" s="50"/>
      <c r="M39" s="50"/>
      <c r="N39" s="50"/>
    </row>
    <row r="40" spans="1:14" ht="12" customHeight="1" x14ac:dyDescent="0.2">
      <c r="A40" s="52"/>
      <c r="B40" s="50"/>
      <c r="C40" s="52" t="s">
        <v>58</v>
      </c>
      <c r="D40" s="53">
        <v>13.877715205148833</v>
      </c>
      <c r="E40" s="53">
        <v>10.190399570930545</v>
      </c>
      <c r="F40" s="53">
        <v>48.618932689729149</v>
      </c>
      <c r="G40" s="53">
        <v>23.786537945829981</v>
      </c>
      <c r="H40" s="53">
        <v>1.0056315366049879</v>
      </c>
      <c r="I40" s="53">
        <v>2.5207830517565029</v>
      </c>
      <c r="J40" s="53"/>
      <c r="K40" s="53"/>
      <c r="L40" s="50"/>
      <c r="M40" s="50"/>
      <c r="N40" s="50"/>
    </row>
    <row r="41" spans="1:14" ht="12" customHeight="1" x14ac:dyDescent="0.2">
      <c r="A41" s="52"/>
      <c r="B41" s="50"/>
      <c r="C41" s="52"/>
      <c r="D41" s="53"/>
      <c r="E41" s="53"/>
      <c r="F41" s="53"/>
      <c r="G41" s="53"/>
      <c r="H41" s="53"/>
      <c r="I41" s="53"/>
      <c r="J41" s="53"/>
      <c r="K41" s="53"/>
      <c r="L41" s="50"/>
      <c r="M41" s="50"/>
      <c r="N41" s="50"/>
    </row>
    <row r="42" spans="1:14" ht="12" customHeight="1" x14ac:dyDescent="0.2">
      <c r="A42" s="52"/>
      <c r="B42" s="50"/>
      <c r="C42" s="52" t="s">
        <v>60</v>
      </c>
      <c r="D42" s="53">
        <v>19.17808219178082</v>
      </c>
      <c r="E42" s="82">
        <v>4.10958904109589</v>
      </c>
      <c r="F42" s="53">
        <v>51.369863013698634</v>
      </c>
      <c r="G42" s="53">
        <v>24.657534246575342</v>
      </c>
      <c r="H42" s="82">
        <v>0.68493150684931503</v>
      </c>
      <c r="I42" s="82">
        <v>0</v>
      </c>
      <c r="J42" s="53"/>
      <c r="K42" s="53"/>
      <c r="L42" s="50"/>
      <c r="M42" s="50"/>
      <c r="N42" s="50"/>
    </row>
    <row r="43" spans="1:14" ht="12" customHeight="1" x14ac:dyDescent="0.2">
      <c r="A43" s="52"/>
      <c r="B43" s="50"/>
      <c r="C43" s="52" t="s">
        <v>45</v>
      </c>
      <c r="D43" s="53">
        <v>13.793103448275861</v>
      </c>
      <c r="E43" s="53">
        <v>3.4482758620689653</v>
      </c>
      <c r="F43" s="53">
        <v>58.620689655172406</v>
      </c>
      <c r="G43" s="53">
        <v>27.586206896551722</v>
      </c>
      <c r="H43" s="53">
        <v>0</v>
      </c>
      <c r="I43" s="53">
        <v>0</v>
      </c>
      <c r="J43" s="53"/>
      <c r="K43" s="53"/>
      <c r="L43" s="50"/>
      <c r="M43" s="50"/>
      <c r="N43" s="50"/>
    </row>
    <row r="44" spans="1:14" ht="12" customHeight="1" x14ac:dyDescent="0.2">
      <c r="A44" s="52"/>
      <c r="B44" s="50"/>
      <c r="C44" s="52" t="s">
        <v>51</v>
      </c>
      <c r="D44" s="53">
        <v>24.505928853754941</v>
      </c>
      <c r="E44" s="53">
        <v>6.7193675889328066</v>
      </c>
      <c r="F44" s="53">
        <v>43.280632411067195</v>
      </c>
      <c r="G44" s="53">
        <v>24.703557312252965</v>
      </c>
      <c r="H44" s="53">
        <v>0.79051383399209485</v>
      </c>
      <c r="I44" s="53">
        <v>0</v>
      </c>
      <c r="J44" s="53"/>
      <c r="K44" s="53"/>
      <c r="L44" s="50"/>
      <c r="M44" s="50"/>
      <c r="N44" s="50"/>
    </row>
    <row r="45" spans="1:14" ht="12" customHeight="1" x14ac:dyDescent="0.2">
      <c r="A45" s="52"/>
      <c r="B45" s="50"/>
      <c r="C45" s="52" t="s">
        <v>32</v>
      </c>
      <c r="D45" s="53">
        <v>37.021908652060901</v>
      </c>
      <c r="E45" s="53">
        <v>5.6442629038247309</v>
      </c>
      <c r="F45" s="53">
        <v>42.220571852952098</v>
      </c>
      <c r="G45" s="53">
        <v>14.816190122539918</v>
      </c>
      <c r="H45" s="53">
        <v>0.29706646862235425</v>
      </c>
      <c r="I45" s="53">
        <v>0</v>
      </c>
      <c r="J45" s="53"/>
      <c r="K45" s="53"/>
      <c r="L45" s="50"/>
      <c r="M45" s="50"/>
      <c r="N45" s="50"/>
    </row>
    <row r="46" spans="1:14" ht="12" customHeight="1" x14ac:dyDescent="0.2">
      <c r="B46" s="50"/>
      <c r="C46" s="52"/>
      <c r="D46" s="53"/>
      <c r="E46" s="53"/>
      <c r="G46" s="50"/>
      <c r="H46" s="50"/>
      <c r="I46" s="50"/>
      <c r="J46" s="50"/>
    </row>
    <row r="47" spans="1:14" ht="12" customHeight="1" x14ac:dyDescent="0.2">
      <c r="B47" s="50"/>
      <c r="C47" s="72" t="s">
        <v>91</v>
      </c>
      <c r="D47" s="53"/>
      <c r="E47" s="53"/>
      <c r="G47" s="50"/>
      <c r="H47" s="50"/>
      <c r="I47" s="50"/>
      <c r="J47" s="50"/>
    </row>
    <row r="48" spans="1:14" ht="12" customHeight="1" x14ac:dyDescent="0.2">
      <c r="B48" s="50"/>
      <c r="C48" s="10" t="s">
        <v>132</v>
      </c>
      <c r="D48" s="50"/>
      <c r="E48" s="50"/>
      <c r="G48" s="50"/>
      <c r="H48" s="50"/>
      <c r="I48" s="50"/>
      <c r="J48" s="50"/>
    </row>
    <row r="49" spans="1:10" ht="12" customHeight="1" x14ac:dyDescent="0.2">
      <c r="B49" s="50"/>
      <c r="D49" s="50"/>
      <c r="E49" s="50"/>
      <c r="G49" s="50"/>
      <c r="H49" s="50"/>
      <c r="I49" s="50"/>
      <c r="J49" s="50"/>
    </row>
    <row r="50" spans="1:10" ht="12" customHeight="1" x14ac:dyDescent="0.2">
      <c r="B50" s="50"/>
      <c r="D50" s="50"/>
      <c r="E50" s="50"/>
      <c r="G50" s="50"/>
      <c r="H50" s="50"/>
      <c r="I50" s="50"/>
      <c r="J50" s="50"/>
    </row>
    <row r="51" spans="1:10" ht="12" customHeight="1" x14ac:dyDescent="0.2"/>
    <row r="52" spans="1:10" ht="12" customHeight="1" x14ac:dyDescent="0.2">
      <c r="A52" s="39" t="s">
        <v>62</v>
      </c>
      <c r="C52" s="30"/>
      <c r="D52" s="33"/>
      <c r="E52" s="33"/>
    </row>
    <row r="53" spans="1:10" ht="12" customHeight="1" x14ac:dyDescent="0.2">
      <c r="A53" s="6" t="s">
        <v>166</v>
      </c>
      <c r="C53" s="30"/>
      <c r="D53" s="33"/>
      <c r="E53" s="33"/>
    </row>
    <row r="54" spans="1:10" ht="12" customHeight="1" x14ac:dyDescent="0.2">
      <c r="D54" s="33"/>
      <c r="E54" s="33"/>
    </row>
    <row r="55" spans="1:10" ht="12" customHeight="1" x14ac:dyDescent="0.2"/>
    <row r="56" spans="1:10" ht="11.25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102" spans="4:11" ht="40.35" customHeight="1" x14ac:dyDescent="0.2"/>
    <row r="104" spans="4:11" x14ac:dyDescent="0.2">
      <c r="D104" s="72" t="s">
        <v>91</v>
      </c>
      <c r="E104" s="53"/>
      <c r="F104" s="53"/>
      <c r="H104" s="50"/>
      <c r="I104" s="50"/>
      <c r="J104" s="50"/>
      <c r="K104" s="50"/>
    </row>
    <row r="105" spans="4:11" x14ac:dyDescent="0.2">
      <c r="D105" s="27" t="s">
        <v>131</v>
      </c>
      <c r="E105" s="50"/>
      <c r="F105" s="50"/>
      <c r="H105" s="50"/>
      <c r="I105" s="50"/>
      <c r="J105" s="50"/>
      <c r="K105" s="50"/>
    </row>
    <row r="106" spans="4:11" x14ac:dyDescent="0.2">
      <c r="D106" s="10" t="s">
        <v>132</v>
      </c>
      <c r="E106" s="50"/>
      <c r="F106" s="50"/>
      <c r="H106" s="50"/>
      <c r="I106" s="50"/>
      <c r="J106" s="50"/>
      <c r="K106" s="50"/>
    </row>
  </sheetData>
  <sortState ref="O13:P40">
    <sortCondition descending="1" ref="P13:P40"/>
  </sortState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10"/>
  <sheetViews>
    <sheetView showGridLines="0" zoomScaleNormal="100" workbookViewId="0">
      <selection activeCell="F53" sqref="F53"/>
    </sheetView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5" width="16.85546875" style="27" customWidth="1"/>
    <col min="6" max="6" width="9.140625" style="27"/>
    <col min="7" max="9" width="9.140625" style="27" customWidth="1"/>
    <col min="10" max="10" width="40.5703125" style="27" customWidth="1"/>
    <col min="11" max="16384" width="9.140625" style="27"/>
  </cols>
  <sheetData>
    <row r="1" spans="1:20" x14ac:dyDescent="0.2">
      <c r="G1" s="28"/>
      <c r="H1" s="28"/>
      <c r="I1" s="28"/>
      <c r="J1" s="28"/>
    </row>
    <row r="2" spans="1:20" s="30" customFormat="1" x14ac:dyDescent="0.2">
      <c r="A2" s="29"/>
      <c r="G2" s="28"/>
      <c r="H2" s="28"/>
      <c r="I2" s="28"/>
      <c r="J2" s="28"/>
    </row>
    <row r="3" spans="1:20" s="30" customFormat="1" x14ac:dyDescent="0.2">
      <c r="C3" s="2" t="s">
        <v>11</v>
      </c>
      <c r="F3" s="31"/>
      <c r="G3" s="31"/>
      <c r="H3" s="31"/>
      <c r="I3" s="31"/>
      <c r="J3" s="31"/>
    </row>
    <row r="4" spans="1:20" s="30" customFormat="1" x14ac:dyDescent="0.2">
      <c r="C4" s="2" t="s">
        <v>12</v>
      </c>
      <c r="G4" s="28"/>
      <c r="H4" s="28"/>
      <c r="I4" s="28"/>
      <c r="J4" s="28"/>
    </row>
    <row r="5" spans="1:20" s="30" customFormat="1" x14ac:dyDescent="0.2"/>
    <row r="6" spans="1:20" s="30" customFormat="1" x14ac:dyDescent="0.2">
      <c r="A6" s="70"/>
      <c r="B6" s="70"/>
      <c r="C6" s="71" t="s">
        <v>156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30" customFormat="1" x14ac:dyDescent="0.2">
      <c r="C7" s="52" t="s">
        <v>22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30" customFormat="1" x14ac:dyDescent="0.2"/>
    <row r="9" spans="1:20" s="30" customFormat="1" x14ac:dyDescent="0.2">
      <c r="G9" s="32"/>
      <c r="H9" s="32"/>
      <c r="I9" s="32"/>
      <c r="J9" s="32"/>
    </row>
    <row r="10" spans="1:20" ht="12" customHeight="1" x14ac:dyDescent="0.2">
      <c r="D10" s="40" t="s">
        <v>63</v>
      </c>
      <c r="E10" s="40" t="s">
        <v>71</v>
      </c>
      <c r="F10" s="40"/>
      <c r="J10" s="34"/>
    </row>
    <row r="11" spans="1:20" ht="12" customHeight="1" x14ac:dyDescent="0.2">
      <c r="C11" s="52" t="s">
        <v>70</v>
      </c>
      <c r="D11" s="53">
        <v>86.993452558655022</v>
      </c>
      <c r="E11" s="53">
        <v>13.006547441344987</v>
      </c>
      <c r="F11" s="53"/>
      <c r="G11" s="50"/>
      <c r="H11" s="53"/>
      <c r="I11" s="42"/>
      <c r="J11" s="42"/>
    </row>
    <row r="12" spans="1:20" ht="12" customHeight="1" x14ac:dyDescent="0.2">
      <c r="C12" s="52"/>
      <c r="D12" s="53"/>
      <c r="E12" s="53"/>
      <c r="F12" s="53"/>
      <c r="H12" s="53"/>
      <c r="I12" s="42"/>
      <c r="J12" s="42"/>
    </row>
    <row r="13" spans="1:20" ht="12" customHeight="1" x14ac:dyDescent="0.2">
      <c r="B13" s="50"/>
      <c r="C13" s="52" t="s">
        <v>34</v>
      </c>
      <c r="D13" s="53">
        <v>100</v>
      </c>
      <c r="E13" s="53">
        <v>0</v>
      </c>
      <c r="F13" s="53"/>
      <c r="G13" s="50"/>
      <c r="H13" s="53"/>
      <c r="I13" s="42"/>
      <c r="J13" s="42"/>
    </row>
    <row r="14" spans="1:20" ht="12" customHeight="1" x14ac:dyDescent="0.2">
      <c r="B14" s="50"/>
      <c r="C14" s="52" t="s">
        <v>37</v>
      </c>
      <c r="D14" s="53">
        <v>100</v>
      </c>
      <c r="E14" s="53">
        <v>0</v>
      </c>
      <c r="F14" s="53"/>
      <c r="G14" s="50"/>
      <c r="H14" s="53"/>
      <c r="I14" s="42"/>
      <c r="J14" s="42"/>
    </row>
    <row r="15" spans="1:20" ht="12" customHeight="1" x14ac:dyDescent="0.2">
      <c r="B15" s="50"/>
      <c r="C15" s="52" t="s">
        <v>46</v>
      </c>
      <c r="D15" s="53">
        <v>99.371069182389931</v>
      </c>
      <c r="E15" s="53">
        <v>0.62893081761006298</v>
      </c>
      <c r="F15" s="53"/>
      <c r="G15" s="50"/>
      <c r="H15" s="53"/>
      <c r="I15" s="42"/>
      <c r="J15" s="42"/>
    </row>
    <row r="16" spans="1:20" ht="12" customHeight="1" x14ac:dyDescent="0.2">
      <c r="B16" s="50"/>
      <c r="C16" s="52" t="s">
        <v>49</v>
      </c>
      <c r="D16" s="53">
        <v>98.723404255319153</v>
      </c>
      <c r="E16" s="53">
        <v>1.2765957446808509</v>
      </c>
      <c r="F16" s="53"/>
      <c r="G16" s="50"/>
      <c r="H16" s="53"/>
      <c r="I16" s="42"/>
      <c r="J16" s="42"/>
    </row>
    <row r="17" spans="2:10" ht="12" customHeight="1" x14ac:dyDescent="0.2">
      <c r="B17" s="50"/>
      <c r="C17" s="52" t="s">
        <v>39</v>
      </c>
      <c r="D17" s="53">
        <v>97.809836065573776</v>
      </c>
      <c r="E17" s="53">
        <v>2.1901639344262298</v>
      </c>
      <c r="F17" s="53"/>
      <c r="G17" s="50"/>
      <c r="H17" s="53"/>
      <c r="I17" s="42"/>
      <c r="J17" s="42"/>
    </row>
    <row r="18" spans="2:10" ht="12" customHeight="1" x14ac:dyDescent="0.2">
      <c r="B18" s="50"/>
      <c r="C18" s="52" t="s">
        <v>41</v>
      </c>
      <c r="D18" s="53">
        <v>97.262367982212339</v>
      </c>
      <c r="E18" s="53">
        <v>2.7376320177876599</v>
      </c>
      <c r="F18" s="53"/>
      <c r="G18" s="50"/>
      <c r="H18" s="53"/>
      <c r="I18" s="42"/>
      <c r="J18" s="42"/>
    </row>
    <row r="19" spans="2:10" ht="12" customHeight="1" x14ac:dyDescent="0.2">
      <c r="B19" s="50"/>
      <c r="C19" s="52" t="s">
        <v>43</v>
      </c>
      <c r="D19" s="53">
        <v>96.662830840046027</v>
      </c>
      <c r="E19" s="53">
        <v>3.3371691599539699</v>
      </c>
      <c r="F19" s="53"/>
      <c r="G19" s="50"/>
      <c r="H19" s="53"/>
      <c r="I19" s="42"/>
      <c r="J19" s="42"/>
    </row>
    <row r="20" spans="2:10" ht="12" customHeight="1" x14ac:dyDescent="0.2">
      <c r="B20" s="50"/>
      <c r="C20" s="52" t="s">
        <v>52</v>
      </c>
      <c r="D20" s="53">
        <v>95.380212591986918</v>
      </c>
      <c r="E20" s="53">
        <v>4.6197874080130825</v>
      </c>
      <c r="F20" s="53"/>
      <c r="G20" s="50"/>
      <c r="H20" s="53"/>
      <c r="I20" s="42"/>
      <c r="J20" s="42"/>
    </row>
    <row r="21" spans="2:10" ht="12" customHeight="1" x14ac:dyDescent="0.2">
      <c r="B21" s="50"/>
      <c r="C21" s="52" t="s">
        <v>53</v>
      </c>
      <c r="D21" s="53">
        <v>93.666666666666671</v>
      </c>
      <c r="E21" s="53">
        <v>6.3333333333333339</v>
      </c>
      <c r="F21" s="53"/>
      <c r="G21" s="50"/>
      <c r="H21" s="53"/>
      <c r="I21" s="42"/>
      <c r="J21" s="42"/>
    </row>
    <row r="22" spans="2:10" ht="12" customHeight="1" x14ac:dyDescent="0.2">
      <c r="B22" s="50"/>
      <c r="C22" s="52" t="s">
        <v>47</v>
      </c>
      <c r="D22" s="53">
        <v>92.636229749631809</v>
      </c>
      <c r="E22" s="53">
        <v>7.363770250368189</v>
      </c>
      <c r="F22" s="53"/>
      <c r="G22" s="50"/>
      <c r="H22" s="53"/>
      <c r="I22" s="42"/>
      <c r="J22" s="42"/>
    </row>
    <row r="23" spans="2:10" ht="12" customHeight="1" x14ac:dyDescent="0.2">
      <c r="B23" s="50"/>
      <c r="C23" s="52" t="s">
        <v>48</v>
      </c>
      <c r="D23" s="53">
        <v>92.361111111111114</v>
      </c>
      <c r="E23" s="53">
        <v>7.6388888888888893</v>
      </c>
      <c r="F23" s="53"/>
      <c r="G23" s="50"/>
      <c r="H23" s="53"/>
      <c r="I23" s="42"/>
      <c r="J23" s="42"/>
    </row>
    <row r="24" spans="2:10" ht="12" customHeight="1" x14ac:dyDescent="0.2">
      <c r="B24" s="50"/>
      <c r="C24" s="52" t="s">
        <v>35</v>
      </c>
      <c r="D24" s="53">
        <v>91.407055618099776</v>
      </c>
      <c r="E24" s="53">
        <v>8.5929443819002298</v>
      </c>
      <c r="F24" s="53"/>
      <c r="G24" s="50"/>
      <c r="H24" s="53"/>
      <c r="I24" s="42"/>
      <c r="J24" s="42"/>
    </row>
    <row r="25" spans="2:10" ht="12" customHeight="1" x14ac:dyDescent="0.2">
      <c r="B25" s="50"/>
      <c r="C25" s="52" t="s">
        <v>29</v>
      </c>
      <c r="D25" s="53">
        <v>89.892344497607652</v>
      </c>
      <c r="E25" s="53">
        <v>10.107655502392344</v>
      </c>
      <c r="F25" s="53"/>
      <c r="G25" s="50"/>
      <c r="H25" s="53"/>
      <c r="I25" s="42"/>
      <c r="J25" s="42"/>
    </row>
    <row r="26" spans="2:10" ht="12" customHeight="1" x14ac:dyDescent="0.2">
      <c r="B26" s="50"/>
      <c r="C26" s="52" t="s">
        <v>38</v>
      </c>
      <c r="D26" s="53">
        <v>88.966819530617741</v>
      </c>
      <c r="E26" s="53">
        <v>11.033180469382248</v>
      </c>
      <c r="F26" s="53"/>
      <c r="G26" s="50"/>
      <c r="H26" s="53"/>
      <c r="I26" s="42"/>
      <c r="J26" s="42"/>
    </row>
    <row r="27" spans="2:10" ht="12" customHeight="1" x14ac:dyDescent="0.2">
      <c r="B27" s="50"/>
      <c r="C27" s="52" t="s">
        <v>40</v>
      </c>
      <c r="D27" s="53">
        <v>88.469055374592827</v>
      </c>
      <c r="E27" s="53">
        <v>11.530944625407166</v>
      </c>
      <c r="F27" s="53"/>
      <c r="G27" s="50"/>
      <c r="H27" s="53"/>
      <c r="I27" s="42"/>
      <c r="J27" s="42"/>
    </row>
    <row r="28" spans="2:10" ht="12" customHeight="1" x14ac:dyDescent="0.2">
      <c r="B28" s="50"/>
      <c r="C28" s="52" t="s">
        <v>30</v>
      </c>
      <c r="D28" s="53">
        <v>87.824984147114776</v>
      </c>
      <c r="E28" s="53">
        <v>12.175015852885226</v>
      </c>
      <c r="F28" s="53"/>
      <c r="G28" s="50"/>
      <c r="H28" s="53"/>
      <c r="I28" s="42"/>
      <c r="J28" s="42"/>
    </row>
    <row r="29" spans="2:10" ht="12" customHeight="1" x14ac:dyDescent="0.2">
      <c r="B29" s="50"/>
      <c r="C29" s="52" t="s">
        <v>42</v>
      </c>
      <c r="D29" s="53">
        <v>87.301587301587304</v>
      </c>
      <c r="E29" s="53">
        <v>12.698412698412698</v>
      </c>
      <c r="F29" s="53"/>
      <c r="G29" s="50"/>
      <c r="H29" s="53"/>
      <c r="I29" s="42"/>
      <c r="J29" s="42"/>
    </row>
    <row r="30" spans="2:10" ht="12" customHeight="1" x14ac:dyDescent="0.2">
      <c r="B30" s="50"/>
      <c r="C30" s="52" t="s">
        <v>54</v>
      </c>
      <c r="D30" s="53">
        <v>85.798816568047343</v>
      </c>
      <c r="E30" s="53">
        <v>14.201183431952662</v>
      </c>
      <c r="F30" s="53"/>
      <c r="G30" s="50"/>
      <c r="H30" s="53"/>
      <c r="I30" s="42"/>
      <c r="J30" s="42"/>
    </row>
    <row r="31" spans="2:10" ht="12" customHeight="1" x14ac:dyDescent="0.2">
      <c r="B31" s="50"/>
      <c r="C31" s="52" t="s">
        <v>55</v>
      </c>
      <c r="D31" s="53">
        <v>85.200226671703817</v>
      </c>
      <c r="E31" s="53">
        <v>14.799773328296183</v>
      </c>
      <c r="F31" s="53"/>
      <c r="G31" s="50"/>
      <c r="H31" s="53"/>
      <c r="I31" s="42"/>
      <c r="J31" s="42"/>
    </row>
    <row r="32" spans="2:10" ht="12" customHeight="1" x14ac:dyDescent="0.2">
      <c r="B32" s="50"/>
      <c r="C32" s="52" t="s">
        <v>64</v>
      </c>
      <c r="D32" s="53">
        <v>80.909090909090907</v>
      </c>
      <c r="E32" s="53">
        <v>19.090909090909093</v>
      </c>
      <c r="F32" s="53"/>
      <c r="G32" s="50"/>
      <c r="H32" s="53"/>
      <c r="I32" s="42"/>
      <c r="J32" s="42"/>
    </row>
    <row r="33" spans="1:10" ht="12" customHeight="1" x14ac:dyDescent="0.2">
      <c r="B33" s="50"/>
      <c r="C33" s="52" t="s">
        <v>50</v>
      </c>
      <c r="D33" s="53">
        <v>78.366001099102405</v>
      </c>
      <c r="E33" s="53">
        <v>21.633998900897598</v>
      </c>
      <c r="F33" s="53"/>
      <c r="G33" s="50"/>
      <c r="H33" s="53"/>
      <c r="I33" s="42"/>
      <c r="J33" s="42"/>
    </row>
    <row r="34" spans="1:10" ht="12" customHeight="1" x14ac:dyDescent="0.2">
      <c r="B34" s="50"/>
      <c r="C34" s="52" t="s">
        <v>58</v>
      </c>
      <c r="D34" s="53">
        <v>77.660759493670881</v>
      </c>
      <c r="E34" s="53">
        <v>22.339240506329112</v>
      </c>
      <c r="F34" s="53"/>
      <c r="G34" s="50"/>
      <c r="H34" s="53"/>
      <c r="I34" s="42"/>
      <c r="J34" s="42"/>
    </row>
    <row r="35" spans="1:10" ht="12" customHeight="1" x14ac:dyDescent="0.2">
      <c r="B35" s="50"/>
      <c r="C35" s="52" t="s">
        <v>25</v>
      </c>
      <c r="D35" s="53">
        <v>77.083333333333343</v>
      </c>
      <c r="E35" s="53">
        <v>22.916666666666664</v>
      </c>
      <c r="F35" s="53"/>
      <c r="G35" s="50"/>
      <c r="H35" s="53"/>
      <c r="I35" s="42"/>
      <c r="J35" s="42"/>
    </row>
    <row r="36" spans="1:10" ht="12" customHeight="1" x14ac:dyDescent="0.2">
      <c r="B36" s="50"/>
      <c r="C36" s="52" t="s">
        <v>33</v>
      </c>
      <c r="D36" s="53">
        <v>75.545851528384276</v>
      </c>
      <c r="E36" s="53">
        <v>24.454148471615721</v>
      </c>
      <c r="F36" s="53"/>
      <c r="G36" s="50"/>
      <c r="H36" s="53"/>
      <c r="I36" s="42"/>
      <c r="J36" s="42"/>
    </row>
    <row r="37" spans="1:10" ht="12" customHeight="1" x14ac:dyDescent="0.2">
      <c r="B37" s="50"/>
      <c r="C37" s="52" t="s">
        <v>31</v>
      </c>
      <c r="D37" s="53">
        <v>73.18708104814138</v>
      </c>
      <c r="E37" s="53">
        <v>26.81291895185862</v>
      </c>
      <c r="F37" s="53"/>
      <c r="G37" s="50"/>
      <c r="H37" s="53"/>
      <c r="I37" s="42"/>
      <c r="J37" s="42"/>
    </row>
    <row r="38" spans="1:10" ht="12" customHeight="1" x14ac:dyDescent="0.2">
      <c r="B38" s="50"/>
      <c r="C38" s="52" t="s">
        <v>36</v>
      </c>
      <c r="D38" s="53">
        <v>71.812080536912745</v>
      </c>
      <c r="E38" s="53">
        <v>28.187919463087248</v>
      </c>
      <c r="F38" s="53"/>
      <c r="G38" s="50"/>
      <c r="H38" s="53"/>
      <c r="I38" s="42"/>
      <c r="J38" s="42"/>
    </row>
    <row r="39" spans="1:10" ht="12" customHeight="1" x14ac:dyDescent="0.2">
      <c r="A39" s="35"/>
      <c r="B39" s="50"/>
      <c r="C39" s="52" t="s">
        <v>44</v>
      </c>
      <c r="D39" s="53">
        <v>60.93854309837031</v>
      </c>
      <c r="E39" s="53">
        <v>39.06145690162969</v>
      </c>
      <c r="F39" s="53"/>
      <c r="G39" s="50"/>
      <c r="H39" s="53"/>
      <c r="I39" s="42"/>
      <c r="J39" s="42"/>
    </row>
    <row r="40" spans="1:10" ht="12" customHeight="1" x14ac:dyDescent="0.2">
      <c r="A40" s="35"/>
      <c r="B40" s="50"/>
      <c r="C40" s="52" t="s">
        <v>56</v>
      </c>
      <c r="D40" s="53">
        <v>56.792873051224944</v>
      </c>
      <c r="E40" s="53">
        <v>43.207126948775056</v>
      </c>
      <c r="F40" s="53"/>
      <c r="G40" s="50"/>
      <c r="H40" s="53"/>
      <c r="I40" s="42"/>
      <c r="J40" s="42"/>
    </row>
    <row r="41" spans="1:10" ht="12" customHeight="1" x14ac:dyDescent="0.2">
      <c r="A41" s="35"/>
      <c r="B41" s="50"/>
      <c r="C41" s="52"/>
      <c r="D41" s="53"/>
      <c r="E41" s="53"/>
      <c r="F41" s="53"/>
      <c r="H41" s="53"/>
      <c r="I41" s="42"/>
      <c r="J41" s="42"/>
    </row>
    <row r="42" spans="1:10" ht="12" customHeight="1" x14ac:dyDescent="0.2">
      <c r="B42" s="50"/>
      <c r="C42" s="52" t="s">
        <v>45</v>
      </c>
      <c r="D42" s="53">
        <v>96.226415094339629</v>
      </c>
      <c r="E42" s="53">
        <v>3.7735849056603774</v>
      </c>
      <c r="F42" s="53"/>
      <c r="G42" s="50"/>
      <c r="H42" s="53"/>
      <c r="I42" s="42"/>
      <c r="J42" s="42"/>
    </row>
    <row r="43" spans="1:10" ht="12" customHeight="1" x14ac:dyDescent="0.2">
      <c r="B43" s="50"/>
      <c r="C43" s="52" t="s">
        <v>60</v>
      </c>
      <c r="D43" s="53">
        <v>95.161290322580655</v>
      </c>
      <c r="E43" s="53">
        <v>4.838709677419355</v>
      </c>
      <c r="F43" s="53"/>
      <c r="G43" s="50"/>
      <c r="H43" s="53"/>
      <c r="I43" s="42"/>
      <c r="J43" s="42"/>
    </row>
    <row r="44" spans="1:10" ht="12" customHeight="1" x14ac:dyDescent="0.2">
      <c r="B44" s="50"/>
      <c r="C44" s="52" t="s">
        <v>32</v>
      </c>
      <c r="D44" s="53">
        <v>90.166044535976326</v>
      </c>
      <c r="E44" s="53">
        <v>9.8339554640236848</v>
      </c>
      <c r="F44" s="53"/>
      <c r="G44" s="50"/>
      <c r="H44" s="53"/>
      <c r="I44" s="42"/>
      <c r="J44" s="42"/>
    </row>
    <row r="45" spans="1:10" ht="12" customHeight="1" x14ac:dyDescent="0.2">
      <c r="B45" s="50"/>
      <c r="C45" s="52" t="s">
        <v>51</v>
      </c>
      <c r="D45" s="53">
        <v>86.130811662726558</v>
      </c>
      <c r="E45" s="53">
        <v>13.869188337273444</v>
      </c>
      <c r="F45" s="53"/>
      <c r="G45" s="50"/>
      <c r="H45" s="53"/>
      <c r="I45" s="42"/>
      <c r="J45" s="42"/>
    </row>
    <row r="46" spans="1:10" ht="12" customHeight="1" x14ac:dyDescent="0.2">
      <c r="B46" s="50"/>
      <c r="C46" s="52"/>
      <c r="D46" s="53"/>
      <c r="E46" s="53"/>
      <c r="G46" s="50"/>
      <c r="H46" s="50"/>
      <c r="I46" s="50"/>
      <c r="J46" s="50"/>
    </row>
    <row r="47" spans="1:10" ht="12" customHeight="1" x14ac:dyDescent="0.2">
      <c r="B47" s="50"/>
      <c r="C47" s="10" t="s">
        <v>133</v>
      </c>
      <c r="D47" s="53"/>
      <c r="E47" s="53"/>
      <c r="G47" s="50"/>
      <c r="H47" s="50"/>
      <c r="I47" s="50"/>
      <c r="J47" s="50"/>
    </row>
    <row r="48" spans="1:10" ht="12" customHeight="1" x14ac:dyDescent="0.2">
      <c r="B48" s="50"/>
      <c r="D48" s="50"/>
      <c r="E48" s="50"/>
      <c r="G48" s="50"/>
      <c r="H48" s="50"/>
      <c r="I48" s="50"/>
      <c r="J48" s="50"/>
    </row>
    <row r="49" spans="1:13" ht="12" customHeight="1" x14ac:dyDescent="0.2">
      <c r="B49" s="50"/>
      <c r="C49" s="30"/>
      <c r="D49" s="53"/>
      <c r="E49" s="53"/>
      <c r="G49" s="50"/>
      <c r="H49" s="50"/>
      <c r="I49" s="50"/>
      <c r="J49" s="50"/>
    </row>
    <row r="50" spans="1:13" ht="12" customHeight="1" x14ac:dyDescent="0.2">
      <c r="B50" s="50"/>
      <c r="C50" s="30"/>
      <c r="D50" s="53"/>
      <c r="E50" s="53"/>
      <c r="G50" s="50"/>
      <c r="H50" s="50"/>
      <c r="I50" s="50"/>
      <c r="J50" s="50"/>
    </row>
    <row r="51" spans="1:13" ht="12" customHeight="1" x14ac:dyDescent="0.2">
      <c r="C51" s="30"/>
      <c r="D51" s="33"/>
      <c r="E51" s="33"/>
    </row>
    <row r="52" spans="1:13" ht="12" customHeight="1" x14ac:dyDescent="0.2"/>
    <row r="53" spans="1:13" ht="12" customHeight="1" x14ac:dyDescent="0.2">
      <c r="D53" s="33"/>
      <c r="E53" s="33"/>
      <c r="G53" s="38"/>
      <c r="H53" s="38"/>
      <c r="J53" s="53"/>
      <c r="K53" s="53"/>
      <c r="M53" s="50"/>
    </row>
    <row r="54" spans="1:13" ht="12" customHeight="1" x14ac:dyDescent="0.2"/>
    <row r="55" spans="1:13" ht="12" customHeight="1" x14ac:dyDescent="0.2">
      <c r="A55" s="39" t="s">
        <v>61</v>
      </c>
      <c r="C55" s="30"/>
      <c r="D55" s="33"/>
      <c r="E55" s="33"/>
    </row>
    <row r="56" spans="1:13" ht="12" customHeight="1" x14ac:dyDescent="0.2">
      <c r="A56" s="27" t="s">
        <v>87</v>
      </c>
      <c r="C56" s="30"/>
      <c r="D56" s="33"/>
      <c r="E56" s="33"/>
    </row>
    <row r="57" spans="1:13" ht="12" customHeight="1" x14ac:dyDescent="0.2">
      <c r="A57" s="73" t="s">
        <v>88</v>
      </c>
      <c r="D57" s="33"/>
      <c r="E57" s="33"/>
    </row>
    <row r="58" spans="1:13" ht="12" customHeight="1" x14ac:dyDescent="0.2"/>
    <row r="59" spans="1:13" ht="11.25" customHeight="1" x14ac:dyDescent="0.2"/>
    <row r="60" spans="1:13" ht="11.25" customHeight="1" x14ac:dyDescent="0.2"/>
    <row r="61" spans="1:13" ht="11.25" customHeight="1" x14ac:dyDescent="0.2"/>
    <row r="62" spans="1:13" ht="11.25" customHeight="1" x14ac:dyDescent="0.2"/>
    <row r="63" spans="1:13" ht="11.25" customHeight="1" x14ac:dyDescent="0.2"/>
    <row r="64" spans="1:13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110" spans="3:3" x14ac:dyDescent="0.2">
      <c r="C110" s="10" t="s">
        <v>133</v>
      </c>
    </row>
  </sheetData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J77"/>
  <sheetViews>
    <sheetView showGridLines="0" zoomScaleNormal="100" workbookViewId="0"/>
  </sheetViews>
  <sheetFormatPr defaultColWidth="9.140625" defaultRowHeight="12" x14ac:dyDescent="0.2"/>
  <cols>
    <col min="1" max="2" width="9.28515625" style="51" customWidth="1"/>
    <col min="3" max="3" width="24.28515625" style="51" customWidth="1"/>
    <col min="4" max="5" width="9.140625" style="51"/>
    <col min="6" max="11" width="2.85546875" style="51" customWidth="1"/>
    <col min="12" max="16384" width="9.140625" style="51"/>
  </cols>
  <sheetData>
    <row r="2" spans="3:36" x14ac:dyDescent="0.2">
      <c r="C2" s="2"/>
    </row>
    <row r="3" spans="3:36" x14ac:dyDescent="0.2">
      <c r="C3" s="2" t="s">
        <v>11</v>
      </c>
      <c r="R3" s="48"/>
    </row>
    <row r="4" spans="3:36" x14ac:dyDescent="0.2">
      <c r="C4" s="2" t="s">
        <v>12</v>
      </c>
      <c r="R4" s="48"/>
    </row>
    <row r="5" spans="3:36" x14ac:dyDescent="0.2">
      <c r="R5" s="48"/>
    </row>
    <row r="6" spans="3:36" s="68" customFormat="1" x14ac:dyDescent="0.2">
      <c r="C6" s="68" t="s">
        <v>157</v>
      </c>
      <c r="R6" s="83"/>
    </row>
    <row r="7" spans="3:36" x14ac:dyDescent="0.2">
      <c r="C7" s="14" t="s">
        <v>22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3:36" x14ac:dyDescent="0.2">
      <c r="R8" s="48"/>
    </row>
    <row r="9" spans="3:36" x14ac:dyDescent="0.2">
      <c r="R9" s="48"/>
    </row>
    <row r="10" spans="3:36" x14ac:dyDescent="0.2">
      <c r="D10" s="18" t="s">
        <v>22</v>
      </c>
    </row>
    <row r="11" spans="3:36" x14ac:dyDescent="0.2">
      <c r="C11" s="51" t="s">
        <v>23</v>
      </c>
      <c r="D11" s="49">
        <v>63.336174022329537</v>
      </c>
      <c r="G11" s="49"/>
      <c r="J11" s="48"/>
    </row>
    <row r="12" spans="3:36" x14ac:dyDescent="0.2">
      <c r="D12" s="49"/>
      <c r="G12" s="49"/>
      <c r="J12" s="48"/>
    </row>
    <row r="13" spans="3:36" x14ac:dyDescent="0.2">
      <c r="C13" s="51" t="s">
        <v>66</v>
      </c>
      <c r="D13" s="49">
        <v>51.320475300588839</v>
      </c>
      <c r="G13" s="49"/>
      <c r="J13" s="48"/>
    </row>
    <row r="14" spans="3:36" x14ac:dyDescent="0.2">
      <c r="C14" s="51" t="s">
        <v>67</v>
      </c>
      <c r="D14" s="49">
        <v>72.072434607645874</v>
      </c>
      <c r="G14" s="49"/>
      <c r="J14" s="48"/>
    </row>
    <row r="15" spans="3:36" x14ac:dyDescent="0.2">
      <c r="C15" s="51" t="s">
        <v>68</v>
      </c>
      <c r="D15" s="49">
        <v>70.38915263990792</v>
      </c>
      <c r="G15" s="49"/>
      <c r="J15" s="48"/>
    </row>
    <row r="16" spans="3:36" x14ac:dyDescent="0.2">
      <c r="C16" s="51" t="s">
        <v>69</v>
      </c>
      <c r="D16" s="49">
        <v>59.174195727433933</v>
      </c>
      <c r="G16" s="49"/>
      <c r="J16" s="48"/>
    </row>
    <row r="17" spans="1:18" x14ac:dyDescent="0.2">
      <c r="C17" s="51" t="s">
        <v>24</v>
      </c>
      <c r="D17" s="49">
        <v>42.044134727061554</v>
      </c>
      <c r="G17" s="49"/>
      <c r="J17" s="48"/>
    </row>
    <row r="18" spans="1:18" x14ac:dyDescent="0.2">
      <c r="D18" s="49"/>
      <c r="R18" s="48"/>
    </row>
    <row r="19" spans="1:18" x14ac:dyDescent="0.2">
      <c r="A19" s="12"/>
      <c r="C19" s="10" t="s">
        <v>132</v>
      </c>
      <c r="R19" s="48"/>
    </row>
    <row r="20" spans="1:18" x14ac:dyDescent="0.2">
      <c r="A20" s="3" t="s">
        <v>61</v>
      </c>
      <c r="R20" s="48"/>
    </row>
    <row r="21" spans="1:18" x14ac:dyDescent="0.2">
      <c r="A21" s="61" t="s">
        <v>164</v>
      </c>
      <c r="C21" s="41"/>
      <c r="D21" s="41"/>
      <c r="R21" s="48"/>
    </row>
    <row r="22" spans="1:18" x14ac:dyDescent="0.2">
      <c r="A22" s="6"/>
      <c r="R22" s="48"/>
    </row>
    <row r="23" spans="1:18" x14ac:dyDescent="0.2">
      <c r="A23" s="6"/>
      <c r="R23" s="48"/>
    </row>
    <row r="24" spans="1:18" x14ac:dyDescent="0.2">
      <c r="R24" s="48"/>
    </row>
    <row r="67" spans="3:3" ht="40.35" customHeight="1" x14ac:dyDescent="0.2"/>
    <row r="77" spans="3:3" x14ac:dyDescent="0.2">
      <c r="C77" s="10" t="s">
        <v>132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96"/>
  <sheetViews>
    <sheetView showGridLines="0" zoomScaleNormal="100" workbookViewId="0"/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6" width="14.85546875" style="27" customWidth="1"/>
    <col min="7" max="10" width="12.85546875" style="27" customWidth="1"/>
    <col min="11" max="16384" width="9.140625" style="27"/>
  </cols>
  <sheetData>
    <row r="1" spans="1:34" x14ac:dyDescent="0.2">
      <c r="D1" s="76"/>
      <c r="E1" s="76"/>
      <c r="G1" s="28"/>
      <c r="H1" s="28"/>
      <c r="I1" s="28"/>
      <c r="J1" s="28"/>
    </row>
    <row r="2" spans="1:34" s="30" customFormat="1" x14ac:dyDescent="0.2">
      <c r="A2" s="29"/>
      <c r="D2" s="76"/>
      <c r="E2" s="76"/>
      <c r="G2" s="28"/>
      <c r="H2" s="28"/>
      <c r="I2" s="28"/>
      <c r="J2" s="28"/>
    </row>
    <row r="3" spans="1:34" s="30" customFormat="1" x14ac:dyDescent="0.2">
      <c r="C3" s="2" t="s">
        <v>11</v>
      </c>
      <c r="D3" s="76"/>
      <c r="E3" s="76"/>
      <c r="G3" s="31"/>
      <c r="H3" s="31"/>
      <c r="I3" s="31"/>
      <c r="J3" s="31"/>
    </row>
    <row r="4" spans="1:34" s="30" customFormat="1" x14ac:dyDescent="0.2">
      <c r="C4" s="2" t="s">
        <v>12</v>
      </c>
      <c r="G4" s="28"/>
      <c r="H4" s="28"/>
      <c r="I4" s="28"/>
      <c r="J4" s="28"/>
    </row>
    <row r="5" spans="1:34" s="30" customFormat="1" x14ac:dyDescent="0.2"/>
    <row r="6" spans="1:34" s="30" customFormat="1" x14ac:dyDescent="0.2">
      <c r="A6" s="70"/>
      <c r="B6" s="70"/>
      <c r="C6" s="77" t="s">
        <v>160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4" s="30" customFormat="1" x14ac:dyDescent="0.2">
      <c r="C7" s="78" t="s">
        <v>76</v>
      </c>
      <c r="D7" s="79"/>
      <c r="E7" s="79"/>
      <c r="F7" s="79"/>
      <c r="G7" s="80"/>
      <c r="H7" s="80"/>
      <c r="I7" s="80"/>
      <c r="J7" s="80"/>
      <c r="K7" s="80"/>
      <c r="L7" s="80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s="30" customFormat="1" x14ac:dyDescent="0.2"/>
    <row r="9" spans="1:34" s="30" customFormat="1" x14ac:dyDescent="0.2">
      <c r="G9" s="32"/>
      <c r="H9" s="32"/>
      <c r="I9" s="32"/>
      <c r="J9" s="32"/>
    </row>
    <row r="10" spans="1:34" ht="24" x14ac:dyDescent="0.2">
      <c r="D10" s="40" t="s">
        <v>86</v>
      </c>
      <c r="E10" s="40"/>
      <c r="F10" s="46" t="s">
        <v>86</v>
      </c>
      <c r="G10" s="56" t="s">
        <v>100</v>
      </c>
      <c r="H10" s="85"/>
      <c r="I10" s="85"/>
      <c r="J10" s="34"/>
    </row>
    <row r="11" spans="1:34" ht="12" customHeight="1" x14ac:dyDescent="0.2">
      <c r="B11" s="58"/>
      <c r="C11" s="81" t="s">
        <v>158</v>
      </c>
      <c r="D11" s="53">
        <v>179.11</v>
      </c>
      <c r="E11" s="53"/>
      <c r="F11" s="54">
        <v>179.11</v>
      </c>
      <c r="G11" s="60">
        <f>+E11</f>
        <v>0</v>
      </c>
      <c r="H11" s="86"/>
      <c r="I11" s="86"/>
      <c r="J11" s="50"/>
    </row>
    <row r="12" spans="1:34" ht="12" customHeight="1" x14ac:dyDescent="0.2">
      <c r="B12" s="58"/>
      <c r="C12" s="52" t="s">
        <v>41</v>
      </c>
      <c r="D12" s="53">
        <v>115.37</v>
      </c>
      <c r="E12" s="53"/>
      <c r="F12" s="54">
        <v>115.37</v>
      </c>
      <c r="G12" s="60">
        <f t="shared" ref="G12:G43" si="0">+E12</f>
        <v>0</v>
      </c>
      <c r="H12" s="86"/>
      <c r="I12" s="86"/>
      <c r="J12" s="50"/>
      <c r="O12" s="50"/>
    </row>
    <row r="13" spans="1:34" ht="12" customHeight="1" x14ac:dyDescent="0.2">
      <c r="B13" s="58"/>
      <c r="C13" s="52" t="s">
        <v>44</v>
      </c>
      <c r="D13" s="53">
        <v>95.21</v>
      </c>
      <c r="E13" s="53"/>
      <c r="F13" s="54">
        <v>95.21</v>
      </c>
      <c r="G13" s="60">
        <f t="shared" si="0"/>
        <v>0</v>
      </c>
      <c r="H13" s="86"/>
      <c r="I13" s="86"/>
      <c r="J13" s="50"/>
      <c r="O13" s="50"/>
    </row>
    <row r="14" spans="1:34" ht="12" customHeight="1" x14ac:dyDescent="0.2">
      <c r="B14" s="58"/>
      <c r="C14" s="52" t="s">
        <v>29</v>
      </c>
      <c r="D14" s="53">
        <v>34.524999999999999</v>
      </c>
      <c r="E14" s="53"/>
      <c r="F14" s="54">
        <v>34.524999999999999</v>
      </c>
      <c r="G14" s="60">
        <f t="shared" si="0"/>
        <v>0</v>
      </c>
      <c r="H14" s="86"/>
      <c r="I14" s="86"/>
      <c r="J14" s="50"/>
      <c r="O14" s="50"/>
    </row>
    <row r="15" spans="1:34" ht="12" customHeight="1" x14ac:dyDescent="0.2">
      <c r="B15" s="58"/>
      <c r="C15" s="52" t="s">
        <v>38</v>
      </c>
      <c r="D15" s="53">
        <v>32.340000000000003</v>
      </c>
      <c r="E15" s="53"/>
      <c r="F15" s="54">
        <v>32.340000000000003</v>
      </c>
      <c r="G15" s="60">
        <f t="shared" si="0"/>
        <v>0</v>
      </c>
      <c r="H15" s="86"/>
      <c r="I15" s="86"/>
      <c r="J15" s="50"/>
      <c r="O15" s="50"/>
    </row>
    <row r="16" spans="1:34" ht="12" customHeight="1" x14ac:dyDescent="0.2">
      <c r="B16" s="58"/>
      <c r="C16" s="52" t="s">
        <v>55</v>
      </c>
      <c r="D16" s="53">
        <v>31.32</v>
      </c>
      <c r="E16" s="53"/>
      <c r="F16" s="54">
        <v>31.32</v>
      </c>
      <c r="G16" s="60">
        <f t="shared" si="0"/>
        <v>0</v>
      </c>
      <c r="H16" s="86"/>
      <c r="I16" s="86"/>
      <c r="J16" s="50"/>
      <c r="O16" s="50"/>
    </row>
    <row r="17" spans="2:15" ht="12" customHeight="1" x14ac:dyDescent="0.2">
      <c r="B17" s="58"/>
      <c r="C17" s="52" t="s">
        <v>58</v>
      </c>
      <c r="D17" s="53">
        <v>28.86</v>
      </c>
      <c r="E17" s="53"/>
      <c r="F17" s="54">
        <v>28.86</v>
      </c>
      <c r="G17" s="60">
        <f t="shared" si="0"/>
        <v>0</v>
      </c>
      <c r="H17" s="86"/>
      <c r="I17" s="86"/>
      <c r="J17" s="50"/>
      <c r="O17" s="50"/>
    </row>
    <row r="18" spans="2:15" ht="12" customHeight="1" x14ac:dyDescent="0.2">
      <c r="B18" s="58"/>
      <c r="C18" s="52" t="s">
        <v>30</v>
      </c>
      <c r="D18" s="53">
        <v>19.02</v>
      </c>
      <c r="E18" s="53"/>
      <c r="F18" s="54">
        <v>19.02</v>
      </c>
      <c r="G18" s="60">
        <f t="shared" si="0"/>
        <v>0</v>
      </c>
      <c r="H18" s="86"/>
      <c r="I18" s="45"/>
      <c r="O18" s="50"/>
    </row>
    <row r="19" spans="2:15" ht="12" customHeight="1" x14ac:dyDescent="0.2">
      <c r="B19" s="58"/>
      <c r="C19" s="52" t="s">
        <v>39</v>
      </c>
      <c r="D19" s="53">
        <v>11.875</v>
      </c>
      <c r="E19" s="53"/>
      <c r="F19" s="54">
        <v>11.875</v>
      </c>
      <c r="G19" s="60">
        <f t="shared" si="0"/>
        <v>0</v>
      </c>
      <c r="H19" s="86"/>
      <c r="I19" s="86"/>
      <c r="J19" s="50"/>
      <c r="O19" s="50"/>
    </row>
    <row r="20" spans="2:15" ht="12" customHeight="1" x14ac:dyDescent="0.2">
      <c r="B20" s="58"/>
      <c r="C20" s="52" t="s">
        <v>50</v>
      </c>
      <c r="D20" s="53">
        <v>10.285</v>
      </c>
      <c r="E20" s="53"/>
      <c r="F20" s="54">
        <v>10.285</v>
      </c>
      <c r="G20" s="60">
        <f t="shared" si="0"/>
        <v>0</v>
      </c>
      <c r="H20" s="86"/>
      <c r="I20" s="45"/>
      <c r="O20" s="50"/>
    </row>
    <row r="21" spans="2:15" ht="12" customHeight="1" x14ac:dyDescent="0.2">
      <c r="B21" s="58"/>
      <c r="C21" s="52" t="s">
        <v>40</v>
      </c>
      <c r="D21" s="53">
        <v>4.4400000000000004</v>
      </c>
      <c r="E21" s="53"/>
      <c r="F21" s="54">
        <v>4.4400000000000004</v>
      </c>
      <c r="G21" s="60">
        <f t="shared" si="0"/>
        <v>0</v>
      </c>
      <c r="H21" s="86"/>
      <c r="I21" s="86"/>
      <c r="J21" s="50"/>
      <c r="O21" s="50"/>
    </row>
    <row r="22" spans="2:15" ht="12" customHeight="1" x14ac:dyDescent="0.2">
      <c r="B22" s="58"/>
      <c r="C22" s="52" t="s">
        <v>52</v>
      </c>
      <c r="D22" s="53">
        <v>2.7349999999999999</v>
      </c>
      <c r="E22" s="53"/>
      <c r="F22" s="54">
        <v>2.7349999999999999</v>
      </c>
      <c r="G22" s="60">
        <f t="shared" si="0"/>
        <v>0</v>
      </c>
      <c r="H22" s="86"/>
      <c r="I22" s="45"/>
      <c r="O22" s="50"/>
    </row>
    <row r="23" spans="2:15" ht="12" customHeight="1" x14ac:dyDescent="0.2">
      <c r="B23" s="58"/>
      <c r="C23" s="52" t="s">
        <v>36</v>
      </c>
      <c r="D23" s="53">
        <v>2.625</v>
      </c>
      <c r="E23" s="53"/>
      <c r="F23" s="54">
        <v>2.625</v>
      </c>
      <c r="G23" s="60">
        <f t="shared" si="0"/>
        <v>0</v>
      </c>
      <c r="H23" s="86"/>
      <c r="I23" s="45"/>
      <c r="O23" s="50"/>
    </row>
    <row r="24" spans="2:15" ht="12" customHeight="1" x14ac:dyDescent="0.2">
      <c r="B24" s="58"/>
      <c r="C24" s="52" t="s">
        <v>33</v>
      </c>
      <c r="D24" s="53">
        <v>2.4750000000000001</v>
      </c>
      <c r="E24" s="53"/>
      <c r="F24" s="54">
        <v>2.4750000000000001</v>
      </c>
      <c r="G24" s="60">
        <f t="shared" si="0"/>
        <v>0</v>
      </c>
      <c r="H24" s="86"/>
      <c r="I24" s="86"/>
      <c r="J24" s="50"/>
      <c r="O24" s="50"/>
    </row>
    <row r="25" spans="2:15" ht="12" customHeight="1" x14ac:dyDescent="0.2">
      <c r="B25" s="58"/>
      <c r="C25" s="52" t="s">
        <v>31</v>
      </c>
      <c r="D25" s="53">
        <v>2.11</v>
      </c>
      <c r="E25" s="53"/>
      <c r="F25" s="54">
        <v>2.11</v>
      </c>
      <c r="G25" s="60">
        <f t="shared" si="0"/>
        <v>0</v>
      </c>
      <c r="H25" s="86"/>
      <c r="I25" s="45"/>
      <c r="O25" s="50"/>
    </row>
    <row r="26" spans="2:15" ht="12" customHeight="1" x14ac:dyDescent="0.2">
      <c r="B26" s="58"/>
      <c r="C26" s="52" t="s">
        <v>49</v>
      </c>
      <c r="D26" s="53">
        <v>1.5</v>
      </c>
      <c r="E26" s="53"/>
      <c r="F26" s="54">
        <v>1.5</v>
      </c>
      <c r="G26" s="60">
        <f t="shared" si="0"/>
        <v>0</v>
      </c>
      <c r="H26" s="86"/>
      <c r="I26" s="86"/>
      <c r="J26" s="50"/>
      <c r="O26" s="50"/>
    </row>
    <row r="27" spans="2:15" ht="12" customHeight="1" x14ac:dyDescent="0.2">
      <c r="B27" s="58"/>
      <c r="C27" s="52" t="s">
        <v>47</v>
      </c>
      <c r="D27" s="53">
        <v>1.39</v>
      </c>
      <c r="E27" s="53"/>
      <c r="F27" s="54">
        <v>1.39</v>
      </c>
      <c r="G27" s="60">
        <f t="shared" si="0"/>
        <v>0</v>
      </c>
      <c r="H27" s="86"/>
      <c r="I27" s="86"/>
      <c r="J27" s="50"/>
      <c r="O27" s="50"/>
    </row>
    <row r="28" spans="2:15" ht="12" customHeight="1" x14ac:dyDescent="0.2">
      <c r="B28" s="58"/>
      <c r="C28" s="52" t="s">
        <v>146</v>
      </c>
      <c r="D28" s="53">
        <v>1.385</v>
      </c>
      <c r="E28" s="53"/>
      <c r="F28" s="54">
        <v>1.385</v>
      </c>
      <c r="G28" s="60">
        <f t="shared" si="0"/>
        <v>0</v>
      </c>
      <c r="H28" s="86"/>
      <c r="I28" s="86"/>
      <c r="J28" s="50"/>
      <c r="O28" s="50"/>
    </row>
    <row r="29" spans="2:15" ht="12" customHeight="1" x14ac:dyDescent="0.2">
      <c r="B29" s="58"/>
      <c r="C29" s="52" t="s">
        <v>54</v>
      </c>
      <c r="D29" s="53">
        <v>1.2949999999999999</v>
      </c>
      <c r="E29" s="53"/>
      <c r="F29" s="54">
        <v>1.2949999999999999</v>
      </c>
      <c r="G29" s="60">
        <f t="shared" si="0"/>
        <v>0</v>
      </c>
      <c r="H29" s="86"/>
      <c r="I29" s="86"/>
      <c r="J29" s="50"/>
      <c r="O29" s="50"/>
    </row>
    <row r="30" spans="2:15" ht="12" customHeight="1" x14ac:dyDescent="0.2">
      <c r="B30" s="58"/>
      <c r="C30" s="52" t="s">
        <v>43</v>
      </c>
      <c r="D30" s="53">
        <v>1.175</v>
      </c>
      <c r="E30" s="53"/>
      <c r="F30" s="54">
        <v>1.175</v>
      </c>
      <c r="G30" s="60">
        <f t="shared" si="0"/>
        <v>0</v>
      </c>
      <c r="H30" s="86"/>
      <c r="I30" s="86"/>
      <c r="J30" s="50"/>
      <c r="O30" s="50"/>
    </row>
    <row r="31" spans="2:15" ht="12" customHeight="1" x14ac:dyDescent="0.2">
      <c r="B31" s="58"/>
      <c r="C31" s="52" t="s">
        <v>53</v>
      </c>
      <c r="D31" s="53">
        <v>1.0449999999999999</v>
      </c>
      <c r="E31" s="53"/>
      <c r="F31" s="54">
        <v>1.0449999999999999</v>
      </c>
      <c r="G31" s="60">
        <f t="shared" si="0"/>
        <v>0</v>
      </c>
      <c r="H31" s="86"/>
      <c r="I31" s="86"/>
      <c r="J31" s="50"/>
      <c r="O31" s="50"/>
    </row>
    <row r="32" spans="2:15" ht="12" customHeight="1" x14ac:dyDescent="0.2">
      <c r="B32" s="58"/>
      <c r="C32" s="52" t="s">
        <v>42</v>
      </c>
      <c r="D32" s="53">
        <v>0.96</v>
      </c>
      <c r="E32" s="53"/>
      <c r="F32" s="54">
        <v>0.96</v>
      </c>
      <c r="G32" s="60">
        <f t="shared" si="0"/>
        <v>0</v>
      </c>
      <c r="H32" s="86"/>
      <c r="I32" s="86"/>
      <c r="J32" s="50"/>
      <c r="O32" s="50"/>
    </row>
    <row r="33" spans="1:15" ht="12" customHeight="1" x14ac:dyDescent="0.2">
      <c r="B33" s="58"/>
      <c r="C33" s="52" t="s">
        <v>64</v>
      </c>
      <c r="D33" s="53">
        <v>0.435</v>
      </c>
      <c r="E33" s="53"/>
      <c r="F33" s="54">
        <v>0.435</v>
      </c>
      <c r="G33" s="60">
        <f t="shared" si="0"/>
        <v>0</v>
      </c>
      <c r="H33" s="86"/>
      <c r="I33" s="86"/>
      <c r="J33" s="50"/>
      <c r="O33" s="50"/>
    </row>
    <row r="34" spans="1:15" ht="12" customHeight="1" x14ac:dyDescent="0.2">
      <c r="B34" s="58"/>
      <c r="C34" s="52" t="s">
        <v>46</v>
      </c>
      <c r="D34" s="53">
        <v>0.27</v>
      </c>
      <c r="E34" s="53"/>
      <c r="F34" s="54">
        <v>0.27</v>
      </c>
      <c r="G34" s="60">
        <f t="shared" si="0"/>
        <v>0</v>
      </c>
      <c r="H34" s="86"/>
      <c r="I34" s="86"/>
      <c r="J34" s="50"/>
      <c r="O34" s="50"/>
    </row>
    <row r="35" spans="1:15" ht="12" customHeight="1" x14ac:dyDescent="0.2">
      <c r="B35" s="58"/>
      <c r="C35" s="52" t="s">
        <v>56</v>
      </c>
      <c r="D35" s="53">
        <v>0.23499999999999999</v>
      </c>
      <c r="E35" s="53"/>
      <c r="F35" s="54">
        <v>0.23499999999999999</v>
      </c>
      <c r="G35" s="60">
        <f t="shared" si="0"/>
        <v>0</v>
      </c>
      <c r="H35" s="86"/>
      <c r="I35" s="86"/>
      <c r="J35" s="50"/>
      <c r="O35" s="50"/>
    </row>
    <row r="36" spans="1:15" ht="12" customHeight="1" x14ac:dyDescent="0.2">
      <c r="B36" s="58"/>
      <c r="C36" s="52" t="s">
        <v>48</v>
      </c>
      <c r="D36" s="53">
        <v>0.125</v>
      </c>
      <c r="E36" s="53"/>
      <c r="F36" s="54">
        <v>0.125</v>
      </c>
      <c r="G36" s="60">
        <f t="shared" si="0"/>
        <v>0</v>
      </c>
      <c r="H36" s="86"/>
      <c r="I36" s="86"/>
      <c r="J36" s="50"/>
      <c r="O36" s="50"/>
    </row>
    <row r="37" spans="1:15" ht="12" customHeight="1" x14ac:dyDescent="0.2">
      <c r="B37" s="58"/>
      <c r="C37" s="52" t="s">
        <v>25</v>
      </c>
      <c r="D37" s="53">
        <v>0.08</v>
      </c>
      <c r="E37" s="53"/>
      <c r="F37" s="54">
        <v>0.08</v>
      </c>
      <c r="G37" s="60">
        <f t="shared" si="0"/>
        <v>0</v>
      </c>
      <c r="H37" s="86"/>
      <c r="I37" s="86"/>
      <c r="J37" s="50"/>
      <c r="O37" s="50"/>
    </row>
    <row r="38" spans="1:15" ht="12" customHeight="1" x14ac:dyDescent="0.2">
      <c r="A38" s="35"/>
      <c r="B38" s="58"/>
      <c r="C38" s="52" t="s">
        <v>37</v>
      </c>
      <c r="D38" s="53">
        <v>7.4999999999999997E-2</v>
      </c>
      <c r="E38" s="53"/>
      <c r="F38" s="54">
        <v>7.4999999999999997E-2</v>
      </c>
      <c r="G38" s="60">
        <f t="shared" si="0"/>
        <v>0</v>
      </c>
      <c r="H38" s="86"/>
      <c r="I38" s="86"/>
      <c r="J38" s="50"/>
      <c r="K38" s="36"/>
      <c r="O38" s="50"/>
    </row>
    <row r="39" spans="1:15" ht="12" customHeight="1" x14ac:dyDescent="0.2">
      <c r="A39" s="35"/>
      <c r="B39" s="52"/>
      <c r="C39" s="52"/>
      <c r="D39" s="53"/>
      <c r="E39" s="53"/>
      <c r="F39" s="54"/>
      <c r="G39" s="60"/>
      <c r="H39" s="86"/>
      <c r="I39" s="86"/>
      <c r="J39" s="50"/>
      <c r="O39" s="50"/>
    </row>
    <row r="40" spans="1:15" ht="12" customHeight="1" x14ac:dyDescent="0.2">
      <c r="B40" s="52"/>
      <c r="C40" s="52" t="s">
        <v>32</v>
      </c>
      <c r="D40" s="53">
        <v>17</v>
      </c>
      <c r="E40" s="53"/>
      <c r="F40" s="54">
        <v>17</v>
      </c>
      <c r="G40" s="60">
        <f t="shared" si="0"/>
        <v>0</v>
      </c>
      <c r="H40" s="86"/>
      <c r="I40" s="86"/>
      <c r="J40" s="50"/>
      <c r="O40" s="50"/>
    </row>
    <row r="41" spans="1:15" ht="12" customHeight="1" x14ac:dyDescent="0.2">
      <c r="B41" s="52"/>
      <c r="C41" s="52" t="s">
        <v>51</v>
      </c>
      <c r="D41" s="53">
        <v>2.1150000000000002</v>
      </c>
      <c r="E41" s="53"/>
      <c r="F41" s="54">
        <v>2.1150000000000002</v>
      </c>
      <c r="G41" s="60">
        <f t="shared" si="0"/>
        <v>0</v>
      </c>
      <c r="H41" s="86"/>
      <c r="I41" s="86"/>
      <c r="J41" s="50"/>
      <c r="O41" s="50"/>
    </row>
    <row r="42" spans="1:15" ht="12" customHeight="1" x14ac:dyDescent="0.2">
      <c r="B42" s="52"/>
      <c r="C42" s="52" t="s">
        <v>60</v>
      </c>
      <c r="D42" s="53">
        <v>0.38</v>
      </c>
      <c r="E42" s="53"/>
      <c r="F42" s="54">
        <v>0.38</v>
      </c>
      <c r="G42" s="60">
        <f t="shared" si="0"/>
        <v>0</v>
      </c>
      <c r="H42" s="86"/>
      <c r="I42" s="86"/>
      <c r="J42" s="50"/>
      <c r="O42" s="50"/>
    </row>
    <row r="43" spans="1:15" ht="12" customHeight="1" x14ac:dyDescent="0.2">
      <c r="B43" s="52"/>
      <c r="C43" s="52" t="s">
        <v>45</v>
      </c>
      <c r="D43" s="53">
        <v>0.04</v>
      </c>
      <c r="E43" s="53"/>
      <c r="F43" s="54">
        <v>0.04</v>
      </c>
      <c r="G43" s="60">
        <f t="shared" si="0"/>
        <v>0</v>
      </c>
      <c r="H43" s="86"/>
      <c r="I43" s="86"/>
      <c r="J43" s="50"/>
      <c r="O43" s="50"/>
    </row>
    <row r="44" spans="1:15" ht="12" customHeight="1" x14ac:dyDescent="0.2">
      <c r="B44" s="50"/>
      <c r="C44" s="52"/>
      <c r="D44" s="53"/>
      <c r="E44" s="53"/>
      <c r="G44" s="50"/>
      <c r="H44" s="50"/>
      <c r="I44" s="50"/>
      <c r="J44" s="50"/>
      <c r="O44" s="50"/>
    </row>
    <row r="45" spans="1:15" ht="12" customHeight="1" x14ac:dyDescent="0.2">
      <c r="B45" s="50"/>
      <c r="C45" s="52"/>
      <c r="D45" s="53"/>
      <c r="E45" s="53"/>
      <c r="F45" s="53"/>
      <c r="H45" s="50"/>
      <c r="I45" s="50"/>
      <c r="J45" s="50"/>
      <c r="K45" s="50"/>
    </row>
    <row r="46" spans="1:15" ht="12" customHeight="1" x14ac:dyDescent="0.2">
      <c r="B46" s="50"/>
      <c r="C46" s="10" t="s">
        <v>134</v>
      </c>
      <c r="D46" s="53"/>
      <c r="E46" s="53"/>
      <c r="G46" s="50"/>
      <c r="H46" s="50"/>
      <c r="I46" s="50"/>
    </row>
    <row r="47" spans="1:15" ht="12" customHeight="1" x14ac:dyDescent="0.2">
      <c r="B47" s="50"/>
      <c r="C47" s="37"/>
      <c r="D47" s="50"/>
      <c r="E47" s="50"/>
      <c r="F47" s="50"/>
      <c r="G47" s="50"/>
      <c r="H47" s="50"/>
      <c r="I47" s="50"/>
      <c r="J47" s="50"/>
    </row>
    <row r="48" spans="1:15" ht="12" customHeight="1" x14ac:dyDescent="0.2">
      <c r="A48" s="39" t="s">
        <v>62</v>
      </c>
      <c r="G48" s="50"/>
      <c r="H48" s="50"/>
      <c r="I48" s="50"/>
      <c r="J48" s="50"/>
    </row>
    <row r="49" spans="1:10" ht="12" customHeight="1" x14ac:dyDescent="0.2">
      <c r="A49" s="6" t="s">
        <v>81</v>
      </c>
      <c r="D49" s="33"/>
      <c r="E49" s="33"/>
      <c r="G49" s="38"/>
      <c r="H49" s="38"/>
      <c r="I49" s="38"/>
      <c r="J49" s="38"/>
    </row>
    <row r="50" spans="1:10" ht="12" customHeight="1" x14ac:dyDescent="0.2"/>
    <row r="51" spans="1:10" ht="12" customHeight="1" x14ac:dyDescent="0.2">
      <c r="C51" s="30"/>
      <c r="D51" s="33"/>
      <c r="E51" s="33"/>
      <c r="F51" s="33"/>
    </row>
    <row r="52" spans="1:10" ht="12" customHeight="1" x14ac:dyDescent="0.2">
      <c r="C52" s="30"/>
      <c r="D52" s="33"/>
      <c r="E52" s="33"/>
      <c r="F52" s="33"/>
    </row>
    <row r="53" spans="1:10" ht="12" customHeight="1" x14ac:dyDescent="0.2">
      <c r="D53" s="33"/>
      <c r="E53" s="33"/>
      <c r="F53" s="33"/>
    </row>
    <row r="54" spans="1:10" ht="12" customHeight="1" x14ac:dyDescent="0.2"/>
    <row r="55" spans="1:10" ht="11.25" customHeight="1" x14ac:dyDescent="0.2"/>
    <row r="56" spans="1:10" ht="11.25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96" ht="40.35" customHeight="1" x14ac:dyDescent="0.2"/>
  </sheetData>
  <sortState ref="L41:N44">
    <sortCondition descending="1" ref="N41:N44"/>
  </sortState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K105"/>
  <sheetViews>
    <sheetView showGridLines="0" zoomScaleNormal="100" workbookViewId="0">
      <selection activeCell="A2" sqref="A2"/>
    </sheetView>
  </sheetViews>
  <sheetFormatPr defaultColWidth="9.140625" defaultRowHeight="12" x14ac:dyDescent="0.2"/>
  <cols>
    <col min="1" max="2" width="9.28515625" style="27" customWidth="1"/>
    <col min="3" max="3" width="17.28515625" style="27" customWidth="1"/>
    <col min="4" max="4" width="14.28515625" style="27" customWidth="1"/>
    <col min="5" max="5" width="11.85546875" style="27" customWidth="1"/>
    <col min="6" max="6" width="13.140625" style="27" customWidth="1"/>
    <col min="7" max="7" width="11.7109375" style="27" customWidth="1"/>
    <col min="8" max="9" width="9.140625" style="27" customWidth="1"/>
    <col min="10" max="10" width="12.85546875" style="27" customWidth="1"/>
    <col min="11" max="11" width="9.42578125" style="27" bestFit="1" customWidth="1"/>
    <col min="12" max="12" width="9.28515625" style="27" bestFit="1" customWidth="1"/>
    <col min="13" max="14" width="9.42578125" style="27" bestFit="1" customWidth="1"/>
    <col min="15" max="16384" width="9.140625" style="27"/>
  </cols>
  <sheetData>
    <row r="1" spans="1:37" x14ac:dyDescent="0.2">
      <c r="G1" s="28"/>
      <c r="H1" s="28"/>
      <c r="I1" s="28"/>
      <c r="J1" s="28"/>
    </row>
    <row r="2" spans="1:37" s="30" customFormat="1" x14ac:dyDescent="0.2">
      <c r="A2" s="29"/>
      <c r="G2" s="28"/>
      <c r="H2" s="28"/>
      <c r="I2" s="28"/>
      <c r="J2" s="28"/>
    </row>
    <row r="3" spans="1:37" s="30" customFormat="1" x14ac:dyDescent="0.2">
      <c r="C3" s="2" t="s">
        <v>11</v>
      </c>
      <c r="F3" s="31"/>
      <c r="G3" s="31"/>
      <c r="H3" s="31"/>
      <c r="I3" s="31"/>
      <c r="J3" s="31"/>
    </row>
    <row r="4" spans="1:37" s="30" customFormat="1" x14ac:dyDescent="0.2">
      <c r="C4" s="2" t="s">
        <v>12</v>
      </c>
      <c r="G4" s="28"/>
      <c r="H4" s="28"/>
      <c r="I4" s="28"/>
      <c r="J4" s="28"/>
    </row>
    <row r="5" spans="1:37" s="30" customFormat="1" x14ac:dyDescent="0.2"/>
    <row r="6" spans="1:37" s="30" customFormat="1" x14ac:dyDescent="0.2">
      <c r="A6" s="70"/>
      <c r="B6" s="70"/>
      <c r="C6" s="71" t="s">
        <v>159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7" s="30" customFormat="1" x14ac:dyDescent="0.2">
      <c r="C7" s="81" t="s">
        <v>22</v>
      </c>
      <c r="D7" s="5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s="30" customFormat="1" x14ac:dyDescent="0.2"/>
    <row r="9" spans="1:37" s="30" customFormat="1" x14ac:dyDescent="0.2">
      <c r="D9" s="72"/>
      <c r="G9" s="32"/>
      <c r="H9" s="32"/>
      <c r="I9" s="32"/>
      <c r="J9" s="32"/>
    </row>
    <row r="10" spans="1:37" ht="24" x14ac:dyDescent="0.2">
      <c r="D10" s="40" t="s">
        <v>27</v>
      </c>
      <c r="E10" s="40" t="s">
        <v>28</v>
      </c>
      <c r="F10" s="40" t="s">
        <v>65</v>
      </c>
      <c r="G10" s="40" t="s">
        <v>26</v>
      </c>
      <c r="H10" s="40"/>
      <c r="J10" s="94"/>
      <c r="K10" s="50"/>
      <c r="L10" s="50"/>
      <c r="M10" s="50"/>
    </row>
    <row r="11" spans="1:37" ht="12" customHeight="1" x14ac:dyDescent="0.2">
      <c r="B11" s="50"/>
      <c r="C11" s="52" t="s">
        <v>70</v>
      </c>
      <c r="D11" s="53">
        <v>20.932169624027093</v>
      </c>
      <c r="E11" s="53">
        <v>10.743530559391079</v>
      </c>
      <c r="F11" s="53">
        <v>5.7417788127966807</v>
      </c>
      <c r="G11" s="53">
        <v>62.582521003785153</v>
      </c>
      <c r="I11" s="50">
        <f>SUM(D11:H11)</f>
        <v>100</v>
      </c>
      <c r="J11" s="94"/>
      <c r="K11" s="50"/>
      <c r="L11" s="50"/>
      <c r="M11" s="50"/>
      <c r="N11" s="50"/>
      <c r="P11" s="50"/>
      <c r="Q11" s="50"/>
      <c r="R11" s="50"/>
      <c r="S11" s="50"/>
    </row>
    <row r="12" spans="1:37" ht="12" customHeight="1" x14ac:dyDescent="0.2">
      <c r="C12" s="52"/>
      <c r="D12" s="53"/>
      <c r="E12" s="53"/>
      <c r="F12" s="53"/>
      <c r="G12" s="53"/>
      <c r="I12" s="50"/>
      <c r="N12" s="50"/>
      <c r="P12" s="50"/>
      <c r="Q12" s="50"/>
      <c r="R12" s="50"/>
      <c r="S12" s="50"/>
    </row>
    <row r="13" spans="1:37" ht="12" customHeight="1" x14ac:dyDescent="0.2">
      <c r="B13" s="50"/>
      <c r="C13" s="52" t="s">
        <v>43</v>
      </c>
      <c r="D13" s="53">
        <v>53.355989804587935</v>
      </c>
      <c r="E13" s="53">
        <v>15.378079864061172</v>
      </c>
      <c r="F13" s="53">
        <v>16.737468139337295</v>
      </c>
      <c r="G13" s="53">
        <v>14.528462192013594</v>
      </c>
      <c r="I13" s="50">
        <f t="shared" ref="I12:I45" si="0">SUM(D13:H13)</f>
        <v>100</v>
      </c>
      <c r="J13" s="53"/>
      <c r="K13" s="53"/>
      <c r="L13" s="53"/>
      <c r="M13" s="53"/>
      <c r="N13" s="50"/>
      <c r="P13" s="50"/>
      <c r="Q13" s="50"/>
      <c r="R13" s="50"/>
      <c r="S13" s="50"/>
    </row>
    <row r="14" spans="1:37" ht="12" customHeight="1" x14ac:dyDescent="0.2">
      <c r="B14" s="50"/>
      <c r="C14" s="52" t="s">
        <v>47</v>
      </c>
      <c r="D14" s="53">
        <v>67.651296829971187</v>
      </c>
      <c r="E14" s="53">
        <v>4.250720461095101</v>
      </c>
      <c r="F14" s="53">
        <v>0</v>
      </c>
      <c r="G14" s="53">
        <v>28.097982708933717</v>
      </c>
      <c r="I14" s="50">
        <f t="shared" si="0"/>
        <v>100</v>
      </c>
      <c r="J14" s="94"/>
      <c r="K14" s="50"/>
      <c r="L14" s="50"/>
      <c r="M14" s="50"/>
      <c r="N14" s="50"/>
      <c r="P14" s="50"/>
      <c r="Q14" s="50"/>
      <c r="R14" s="50"/>
      <c r="S14" s="50"/>
    </row>
    <row r="15" spans="1:37" ht="12" customHeight="1" x14ac:dyDescent="0.2">
      <c r="B15" s="50"/>
      <c r="C15" s="52" t="s">
        <v>53</v>
      </c>
      <c r="D15" s="53">
        <v>21.264367816091951</v>
      </c>
      <c r="E15" s="53">
        <v>38.793103448275865</v>
      </c>
      <c r="F15" s="53">
        <v>0</v>
      </c>
      <c r="G15" s="53">
        <v>39.94252873563218</v>
      </c>
      <c r="I15" s="50">
        <f t="shared" si="0"/>
        <v>100</v>
      </c>
      <c r="J15" s="94"/>
      <c r="K15" s="87"/>
      <c r="L15" s="87"/>
      <c r="M15" s="87"/>
      <c r="N15" s="50"/>
      <c r="P15" s="50"/>
      <c r="Q15" s="50"/>
      <c r="R15" s="50"/>
      <c r="S15" s="50"/>
    </row>
    <row r="16" spans="1:37" ht="12" customHeight="1" x14ac:dyDescent="0.2">
      <c r="B16" s="50"/>
      <c r="C16" s="52" t="s">
        <v>40</v>
      </c>
      <c r="D16" s="53">
        <v>39.774774774774777</v>
      </c>
      <c r="E16" s="53">
        <v>8.8963963963963959</v>
      </c>
      <c r="F16" s="53">
        <v>5.4504504504504503</v>
      </c>
      <c r="G16" s="53">
        <v>45.878378378378379</v>
      </c>
      <c r="I16" s="50">
        <f t="shared" si="0"/>
        <v>100</v>
      </c>
      <c r="J16" s="94"/>
      <c r="K16" s="50"/>
      <c r="L16" s="50"/>
      <c r="M16" s="50"/>
      <c r="N16" s="50"/>
      <c r="P16" s="50"/>
      <c r="Q16" s="50"/>
      <c r="R16" s="50"/>
      <c r="S16" s="50"/>
    </row>
    <row r="17" spans="2:19" ht="12" customHeight="1" x14ac:dyDescent="0.2">
      <c r="B17" s="50"/>
      <c r="C17" s="52" t="s">
        <v>25</v>
      </c>
      <c r="D17" s="53">
        <v>0</v>
      </c>
      <c r="E17" s="53">
        <v>42.68292682926829</v>
      </c>
      <c r="F17" s="53">
        <v>9.7560975609756095</v>
      </c>
      <c r="G17" s="53">
        <v>47.560975609756099</v>
      </c>
      <c r="I17" s="50">
        <f t="shared" si="0"/>
        <v>100</v>
      </c>
      <c r="J17" s="94"/>
      <c r="K17" s="50"/>
      <c r="L17" s="50"/>
      <c r="M17" s="50"/>
      <c r="N17" s="50"/>
      <c r="P17" s="50"/>
      <c r="Q17" s="50"/>
      <c r="R17" s="50"/>
      <c r="S17" s="50"/>
    </row>
    <row r="18" spans="2:19" ht="12" customHeight="1" x14ac:dyDescent="0.2">
      <c r="B18" s="50"/>
      <c r="C18" s="52" t="s">
        <v>30</v>
      </c>
      <c r="D18" s="53">
        <v>41.339783363129669</v>
      </c>
      <c r="E18" s="53">
        <v>9.5435902828898946</v>
      </c>
      <c r="F18" s="53">
        <v>0</v>
      </c>
      <c r="G18" s="53">
        <v>49.116626353980443</v>
      </c>
      <c r="I18" s="50">
        <f t="shared" si="0"/>
        <v>100</v>
      </c>
      <c r="J18" s="94"/>
      <c r="K18" s="50"/>
      <c r="L18" s="50"/>
      <c r="M18" s="50"/>
      <c r="N18" s="50"/>
      <c r="P18" s="50"/>
      <c r="Q18" s="50"/>
      <c r="R18" s="50"/>
      <c r="S18" s="50"/>
    </row>
    <row r="19" spans="2:19" ht="12" customHeight="1" x14ac:dyDescent="0.2">
      <c r="B19" s="50"/>
      <c r="C19" s="52" t="s">
        <v>36</v>
      </c>
      <c r="D19" s="53">
        <v>31.454683929931456</v>
      </c>
      <c r="E19" s="53">
        <v>2.0182787509520184</v>
      </c>
      <c r="F19" s="53">
        <v>16.527037319116527</v>
      </c>
      <c r="G19" s="53">
        <v>50</v>
      </c>
      <c r="I19" s="50">
        <f t="shared" si="0"/>
        <v>100</v>
      </c>
      <c r="J19" s="94"/>
      <c r="K19" s="50"/>
      <c r="L19" s="50"/>
      <c r="M19" s="50"/>
      <c r="N19" s="50"/>
      <c r="P19" s="50"/>
      <c r="Q19" s="50"/>
      <c r="R19" s="50"/>
      <c r="S19" s="50"/>
    </row>
    <row r="20" spans="2:19" ht="12" customHeight="1" x14ac:dyDescent="0.2">
      <c r="B20" s="50"/>
      <c r="C20" s="52" t="s">
        <v>46</v>
      </c>
      <c r="D20" s="53">
        <v>43.382352941176471</v>
      </c>
      <c r="E20" s="53">
        <v>6.6176470588235299</v>
      </c>
      <c r="F20" s="53">
        <v>0</v>
      </c>
      <c r="G20" s="53">
        <v>50</v>
      </c>
      <c r="I20" s="50">
        <f t="shared" si="0"/>
        <v>100</v>
      </c>
      <c r="N20" s="50"/>
      <c r="P20" s="50"/>
      <c r="Q20" s="50"/>
      <c r="R20" s="50"/>
      <c r="S20" s="50"/>
    </row>
    <row r="21" spans="2:19" ht="12" customHeight="1" x14ac:dyDescent="0.2">
      <c r="B21" s="50"/>
      <c r="C21" s="52" t="s">
        <v>33</v>
      </c>
      <c r="D21" s="53">
        <v>7.9531691562373847</v>
      </c>
      <c r="E21" s="53">
        <v>41.057731126362533</v>
      </c>
      <c r="F21" s="53">
        <v>0</v>
      </c>
      <c r="G21" s="53">
        <v>50.98909971740008</v>
      </c>
      <c r="I21" s="50">
        <f t="shared" si="0"/>
        <v>100</v>
      </c>
      <c r="J21" s="94"/>
      <c r="K21" s="50"/>
      <c r="L21" s="50"/>
      <c r="M21" s="50"/>
      <c r="N21" s="50"/>
      <c r="P21" s="50"/>
      <c r="Q21" s="50"/>
      <c r="R21" s="50"/>
      <c r="S21" s="50"/>
    </row>
    <row r="22" spans="2:19" ht="12" customHeight="1" x14ac:dyDescent="0.2">
      <c r="B22" s="50"/>
      <c r="C22" s="81" t="s">
        <v>38</v>
      </c>
      <c r="D22" s="53">
        <v>39.069264069264072</v>
      </c>
      <c r="E22" s="53">
        <v>7.9684601113172544</v>
      </c>
      <c r="F22" s="53">
        <v>0</v>
      </c>
      <c r="G22" s="53">
        <v>52.962275819418679</v>
      </c>
      <c r="I22" s="50">
        <f t="shared" si="0"/>
        <v>100</v>
      </c>
      <c r="J22" s="53"/>
      <c r="K22" s="53"/>
      <c r="L22" s="53"/>
      <c r="M22" s="53"/>
      <c r="N22" s="50"/>
      <c r="P22" s="50"/>
      <c r="Q22" s="50"/>
      <c r="R22" s="50"/>
      <c r="S22" s="50"/>
    </row>
    <row r="23" spans="2:19" ht="12" customHeight="1" x14ac:dyDescent="0.2">
      <c r="B23" s="50"/>
      <c r="C23" s="52" t="s">
        <v>54</v>
      </c>
      <c r="D23" s="53">
        <v>23.592906707787201</v>
      </c>
      <c r="E23" s="53">
        <v>22.436391673091748</v>
      </c>
      <c r="F23" s="53">
        <v>0</v>
      </c>
      <c r="G23" s="53">
        <v>53.970701619121051</v>
      </c>
      <c r="I23" s="50">
        <f t="shared" si="0"/>
        <v>100</v>
      </c>
      <c r="J23" s="94"/>
      <c r="K23" s="50"/>
      <c r="L23" s="50"/>
      <c r="M23" s="50"/>
      <c r="N23" s="50"/>
      <c r="P23" s="50"/>
      <c r="Q23" s="50"/>
      <c r="R23" s="50"/>
      <c r="S23" s="50"/>
    </row>
    <row r="24" spans="2:19" ht="12" customHeight="1" x14ac:dyDescent="0.2">
      <c r="B24" s="50"/>
      <c r="C24" s="52" t="s">
        <v>29</v>
      </c>
      <c r="D24" s="53">
        <v>30.756307389276717</v>
      </c>
      <c r="E24" s="53">
        <v>10.491556353735191</v>
      </c>
      <c r="F24" s="53">
        <v>2.2651565622918057</v>
      </c>
      <c r="G24" s="53">
        <v>56.486979694696295</v>
      </c>
      <c r="I24" s="50">
        <f t="shared" si="0"/>
        <v>100</v>
      </c>
      <c r="J24" s="94"/>
      <c r="K24" s="50"/>
      <c r="L24" s="50"/>
      <c r="M24" s="50"/>
      <c r="N24" s="50"/>
      <c r="P24" s="50"/>
      <c r="Q24" s="50"/>
      <c r="R24" s="50"/>
      <c r="S24" s="50"/>
    </row>
    <row r="25" spans="2:19" ht="12" customHeight="1" x14ac:dyDescent="0.2">
      <c r="B25" s="50"/>
      <c r="C25" s="52" t="s">
        <v>49</v>
      </c>
      <c r="D25" s="53">
        <v>9.9933377748167889</v>
      </c>
      <c r="E25" s="53">
        <v>31.578947368421051</v>
      </c>
      <c r="F25" s="53">
        <v>1.5323117921385743</v>
      </c>
      <c r="G25" s="53">
        <v>56.895403064623586</v>
      </c>
      <c r="I25" s="50">
        <f t="shared" si="0"/>
        <v>100</v>
      </c>
      <c r="J25" s="94"/>
      <c r="K25" s="50"/>
      <c r="L25" s="50"/>
      <c r="M25" s="50"/>
      <c r="N25" s="50"/>
      <c r="P25" s="50"/>
      <c r="Q25" s="50"/>
      <c r="R25" s="50"/>
      <c r="S25" s="50"/>
    </row>
    <row r="26" spans="2:19" ht="12" customHeight="1" x14ac:dyDescent="0.2">
      <c r="B26" s="50"/>
      <c r="C26" s="52" t="s">
        <v>56</v>
      </c>
      <c r="D26" s="53">
        <v>41.77215189873418</v>
      </c>
      <c r="E26" s="53">
        <v>1.2658227848101267</v>
      </c>
      <c r="F26" s="53">
        <v>0</v>
      </c>
      <c r="G26" s="53">
        <v>56.962025316455701</v>
      </c>
      <c r="I26" s="50">
        <f t="shared" si="0"/>
        <v>100</v>
      </c>
      <c r="J26" s="94"/>
      <c r="K26" s="50"/>
      <c r="L26" s="50"/>
      <c r="M26" s="50"/>
      <c r="N26" s="50"/>
      <c r="P26" s="50"/>
      <c r="Q26" s="50"/>
      <c r="R26" s="50"/>
      <c r="S26" s="50"/>
    </row>
    <row r="27" spans="2:19" ht="12" customHeight="1" x14ac:dyDescent="0.2">
      <c r="B27" s="50"/>
      <c r="C27" s="81" t="s">
        <v>35</v>
      </c>
      <c r="D27" s="53">
        <v>23.096163294474966</v>
      </c>
      <c r="E27" s="53">
        <v>13.975613024252981</v>
      </c>
      <c r="F27" s="53">
        <v>5.3251596766269147</v>
      </c>
      <c r="G27" s="53">
        <v>57.603064004645141</v>
      </c>
      <c r="I27" s="50">
        <f t="shared" si="0"/>
        <v>100</v>
      </c>
      <c r="J27" s="53"/>
      <c r="K27" s="53"/>
      <c r="L27" s="53"/>
      <c r="M27" s="53"/>
      <c r="N27" s="50"/>
      <c r="P27" s="50"/>
      <c r="Q27" s="50"/>
      <c r="R27" s="50"/>
      <c r="S27" s="50"/>
    </row>
    <row r="28" spans="2:19" ht="12" customHeight="1" x14ac:dyDescent="0.2">
      <c r="B28" s="50"/>
      <c r="C28" s="52" t="s">
        <v>42</v>
      </c>
      <c r="D28" s="53">
        <v>7.0981210855949897</v>
      </c>
      <c r="E28" s="53">
        <v>29.331941544885176</v>
      </c>
      <c r="F28" s="53">
        <v>1.8789144050104383</v>
      </c>
      <c r="G28" s="53">
        <v>61.691022964509386</v>
      </c>
      <c r="I28" s="50">
        <f t="shared" si="0"/>
        <v>100</v>
      </c>
      <c r="J28" s="94"/>
      <c r="K28" s="50"/>
      <c r="L28" s="50"/>
      <c r="M28" s="50"/>
      <c r="N28" s="50"/>
      <c r="P28" s="50"/>
      <c r="Q28" s="50"/>
      <c r="R28" s="50"/>
      <c r="S28" s="50"/>
    </row>
    <row r="29" spans="2:19" ht="12" customHeight="1" x14ac:dyDescent="0.2">
      <c r="B29" s="50"/>
      <c r="C29" s="52" t="s">
        <v>50</v>
      </c>
      <c r="D29" s="53">
        <v>17.104239595488139</v>
      </c>
      <c r="E29" s="53">
        <v>14.430182808245821</v>
      </c>
      <c r="F29" s="53">
        <v>3.6658887592376512</v>
      </c>
      <c r="G29" s="53">
        <v>64.799688837028384</v>
      </c>
      <c r="I29" s="50">
        <f t="shared" si="0"/>
        <v>100</v>
      </c>
      <c r="J29" s="94"/>
      <c r="K29" s="50"/>
      <c r="L29" s="50"/>
      <c r="M29" s="50"/>
      <c r="N29" s="50"/>
      <c r="P29" s="50"/>
      <c r="Q29" s="50"/>
      <c r="R29" s="50"/>
      <c r="S29" s="50"/>
    </row>
    <row r="30" spans="2:19" ht="12" customHeight="1" x14ac:dyDescent="0.2">
      <c r="B30" s="50"/>
      <c r="C30" s="52" t="s">
        <v>31</v>
      </c>
      <c r="D30" s="53">
        <v>15.037950664136623</v>
      </c>
      <c r="E30" s="53">
        <v>19.971537001897531</v>
      </c>
      <c r="F30" s="53">
        <v>0</v>
      </c>
      <c r="G30" s="53">
        <v>64.990512333965839</v>
      </c>
      <c r="I30" s="50">
        <f t="shared" si="0"/>
        <v>100</v>
      </c>
      <c r="J30" s="94"/>
      <c r="K30" s="50"/>
      <c r="L30" s="50"/>
      <c r="M30" s="50"/>
      <c r="N30" s="50"/>
      <c r="P30" s="50"/>
      <c r="Q30" s="50"/>
      <c r="R30" s="50"/>
      <c r="S30" s="50"/>
    </row>
    <row r="31" spans="2:19" ht="12" customHeight="1" x14ac:dyDescent="0.2">
      <c r="B31" s="50"/>
      <c r="C31" s="52" t="s">
        <v>58</v>
      </c>
      <c r="D31" s="53">
        <v>26.501974915113298</v>
      </c>
      <c r="E31" s="53">
        <v>4.479939020164923</v>
      </c>
      <c r="F31" s="53">
        <v>4.0087312036587903</v>
      </c>
      <c r="G31" s="53">
        <v>65.009354861062988</v>
      </c>
      <c r="I31" s="50">
        <f t="shared" si="0"/>
        <v>100</v>
      </c>
      <c r="J31" s="94"/>
      <c r="K31" s="50"/>
      <c r="L31" s="50"/>
      <c r="M31" s="50"/>
      <c r="N31" s="50"/>
      <c r="P31" s="50"/>
      <c r="Q31" s="50"/>
      <c r="R31" s="50"/>
      <c r="S31" s="50"/>
    </row>
    <row r="32" spans="2:19" ht="12" customHeight="1" x14ac:dyDescent="0.2">
      <c r="B32" s="50"/>
      <c r="C32" s="52" t="s">
        <v>55</v>
      </c>
      <c r="D32" s="53">
        <v>19.122577349212939</v>
      </c>
      <c r="E32" s="53">
        <v>12.720712666432519</v>
      </c>
      <c r="F32" s="53">
        <v>2.1296976276381749</v>
      </c>
      <c r="G32" s="53">
        <v>66.027012356716369</v>
      </c>
      <c r="I32" s="50">
        <f t="shared" si="0"/>
        <v>100</v>
      </c>
      <c r="J32" s="94"/>
      <c r="K32" s="50"/>
      <c r="L32" s="50"/>
      <c r="M32" s="50"/>
      <c r="N32" s="50"/>
      <c r="P32" s="50"/>
      <c r="Q32" s="50"/>
      <c r="R32" s="50"/>
      <c r="S32" s="50"/>
    </row>
    <row r="33" spans="1:19" ht="12" customHeight="1" x14ac:dyDescent="0.2">
      <c r="B33" s="50"/>
      <c r="C33" s="52" t="s">
        <v>44</v>
      </c>
      <c r="D33" s="53">
        <v>6.8186114903896646</v>
      </c>
      <c r="E33" s="53">
        <v>4.4165528831005147</v>
      </c>
      <c r="F33" s="53">
        <v>20.975737842663587</v>
      </c>
      <c r="G33" s="53">
        <v>67.789097783846231</v>
      </c>
      <c r="I33" s="50">
        <f t="shared" si="0"/>
        <v>100</v>
      </c>
      <c r="J33" s="94"/>
      <c r="K33" s="50"/>
      <c r="L33" s="50"/>
      <c r="M33" s="50"/>
      <c r="N33" s="50"/>
      <c r="P33" s="50"/>
      <c r="Q33" s="50"/>
      <c r="R33" s="50"/>
      <c r="S33" s="50"/>
    </row>
    <row r="34" spans="1:19" ht="12" customHeight="1" x14ac:dyDescent="0.2">
      <c r="B34" s="50"/>
      <c r="C34" s="52" t="s">
        <v>64</v>
      </c>
      <c r="D34" s="53">
        <v>26.036866359447004</v>
      </c>
      <c r="E34" s="53">
        <v>4.838709677419355</v>
      </c>
      <c r="F34" s="53">
        <v>0</v>
      </c>
      <c r="G34" s="53">
        <v>69.124423963133637</v>
      </c>
      <c r="I34" s="50">
        <f t="shared" si="0"/>
        <v>100</v>
      </c>
      <c r="J34" s="94"/>
      <c r="K34" s="50"/>
      <c r="L34" s="50"/>
      <c r="M34" s="50"/>
      <c r="N34" s="50"/>
      <c r="P34" s="50"/>
      <c r="Q34" s="50"/>
      <c r="R34" s="50"/>
      <c r="S34" s="50"/>
    </row>
    <row r="35" spans="1:19" ht="12" customHeight="1" x14ac:dyDescent="0.2">
      <c r="B35" s="50"/>
      <c r="C35" s="52" t="s">
        <v>41</v>
      </c>
      <c r="D35" s="53">
        <v>18.148722793818099</v>
      </c>
      <c r="E35" s="53">
        <v>10.62503792179875</v>
      </c>
      <c r="F35" s="53">
        <v>0</v>
      </c>
      <c r="G35" s="53">
        <v>71.226239284383155</v>
      </c>
      <c r="I35" s="50">
        <f t="shared" si="0"/>
        <v>100</v>
      </c>
      <c r="J35" s="53"/>
      <c r="K35" s="53"/>
      <c r="L35" s="53"/>
      <c r="M35" s="53"/>
      <c r="N35" s="50"/>
      <c r="P35" s="50"/>
      <c r="Q35" s="50"/>
      <c r="R35" s="50"/>
      <c r="S35" s="50"/>
    </row>
    <row r="36" spans="1:19" ht="12" customHeight="1" x14ac:dyDescent="0.2">
      <c r="B36" s="50"/>
      <c r="C36" s="52" t="s">
        <v>37</v>
      </c>
      <c r="D36" s="53">
        <v>21.052631578947366</v>
      </c>
      <c r="E36" s="53">
        <v>3.9473684210526314</v>
      </c>
      <c r="F36" s="53">
        <v>0</v>
      </c>
      <c r="G36" s="53">
        <v>75</v>
      </c>
      <c r="I36" s="50">
        <f t="shared" si="0"/>
        <v>100</v>
      </c>
      <c r="J36" s="53"/>
      <c r="K36" s="53"/>
      <c r="L36" s="53"/>
      <c r="M36" s="53"/>
      <c r="N36" s="50"/>
      <c r="P36" s="50"/>
      <c r="Q36" s="50"/>
      <c r="R36" s="50"/>
      <c r="S36" s="50"/>
    </row>
    <row r="37" spans="1:19" ht="12" customHeight="1" x14ac:dyDescent="0.2">
      <c r="B37" s="50"/>
      <c r="C37" s="52" t="s">
        <v>39</v>
      </c>
      <c r="D37" s="53">
        <v>4.8416975412596832</v>
      </c>
      <c r="E37" s="53">
        <v>19.543617379589087</v>
      </c>
      <c r="F37" s="53">
        <v>0</v>
      </c>
      <c r="G37" s="53">
        <v>75.614685079151229</v>
      </c>
      <c r="I37" s="50">
        <f t="shared" si="0"/>
        <v>100</v>
      </c>
      <c r="J37" s="53"/>
      <c r="K37" s="53"/>
      <c r="L37" s="53"/>
      <c r="M37" s="53"/>
      <c r="N37" s="50"/>
      <c r="P37" s="50"/>
      <c r="Q37" s="50"/>
      <c r="R37" s="50"/>
      <c r="S37" s="50"/>
    </row>
    <row r="38" spans="1:19" ht="12" customHeight="1" x14ac:dyDescent="0.2">
      <c r="B38" s="50"/>
      <c r="C38" s="52" t="s">
        <v>48</v>
      </c>
      <c r="D38" s="53">
        <v>18.399999999999999</v>
      </c>
      <c r="E38" s="53">
        <v>5.6000000000000005</v>
      </c>
      <c r="F38" s="53">
        <v>0</v>
      </c>
      <c r="G38" s="53">
        <v>76</v>
      </c>
      <c r="I38" s="50">
        <f t="shared" si="0"/>
        <v>100</v>
      </c>
      <c r="J38" s="94"/>
      <c r="K38" s="50"/>
      <c r="L38" s="50"/>
      <c r="M38" s="50"/>
      <c r="N38" s="50"/>
      <c r="P38" s="50"/>
      <c r="Q38" s="50"/>
      <c r="R38" s="50"/>
      <c r="S38" s="50"/>
    </row>
    <row r="39" spans="1:19" ht="12" customHeight="1" x14ac:dyDescent="0.2">
      <c r="A39" s="35"/>
      <c r="B39" s="50"/>
      <c r="C39" s="52" t="s">
        <v>52</v>
      </c>
      <c r="D39" s="53">
        <v>6.1381074168797953</v>
      </c>
      <c r="E39" s="53">
        <v>6.9784435513335765</v>
      </c>
      <c r="F39" s="53">
        <v>0.58458165875045665</v>
      </c>
      <c r="G39" s="53">
        <v>86.298867373036174</v>
      </c>
      <c r="I39" s="50">
        <f t="shared" si="0"/>
        <v>100</v>
      </c>
      <c r="J39" s="94"/>
      <c r="K39" s="50"/>
      <c r="L39" s="50"/>
      <c r="M39" s="50"/>
      <c r="N39" s="50"/>
      <c r="P39" s="50"/>
      <c r="Q39" s="50"/>
      <c r="R39" s="50"/>
      <c r="S39" s="50"/>
    </row>
    <row r="40" spans="1:19" ht="12" customHeight="1" x14ac:dyDescent="0.2">
      <c r="A40" s="35"/>
      <c r="B40" s="50"/>
      <c r="C40" s="52" t="s">
        <v>146</v>
      </c>
      <c r="D40" s="53">
        <v>3.0346820809248554</v>
      </c>
      <c r="E40" s="53">
        <v>8.0202312138728313</v>
      </c>
      <c r="F40" s="53">
        <v>0.2167630057803468</v>
      </c>
      <c r="G40" s="53">
        <v>88.728323699421964</v>
      </c>
      <c r="I40" s="50">
        <f t="shared" si="0"/>
        <v>100</v>
      </c>
      <c r="J40" s="94"/>
      <c r="K40" s="50"/>
      <c r="L40" s="50"/>
      <c r="M40" s="50"/>
      <c r="N40" s="50"/>
      <c r="P40" s="50"/>
      <c r="Q40" s="50"/>
      <c r="R40" s="50"/>
      <c r="S40" s="50"/>
    </row>
    <row r="41" spans="1:19" ht="12" customHeight="1" x14ac:dyDescent="0.2">
      <c r="A41" s="35"/>
      <c r="B41" s="50"/>
      <c r="C41" s="52"/>
      <c r="D41" s="53"/>
      <c r="E41" s="53"/>
      <c r="F41" s="53"/>
      <c r="G41" s="53"/>
      <c r="I41" s="50"/>
      <c r="N41" s="50"/>
      <c r="P41" s="50"/>
      <c r="Q41" s="50"/>
      <c r="R41" s="50"/>
      <c r="S41" s="50"/>
    </row>
    <row r="42" spans="1:19" ht="12" customHeight="1" x14ac:dyDescent="0.2">
      <c r="B42" s="50"/>
      <c r="C42" s="52" t="s">
        <v>32</v>
      </c>
      <c r="D42" s="53">
        <v>36.405882352941177</v>
      </c>
      <c r="E42" s="53">
        <v>6.5882352941176476</v>
      </c>
      <c r="F42" s="53">
        <v>46.576470588235289</v>
      </c>
      <c r="G42" s="53">
        <v>10.429411764705883</v>
      </c>
      <c r="I42" s="50">
        <f t="shared" si="0"/>
        <v>100</v>
      </c>
      <c r="J42" s="94"/>
      <c r="K42" s="50"/>
      <c r="L42" s="50"/>
      <c r="M42" s="50"/>
      <c r="N42" s="50"/>
      <c r="P42" s="50"/>
      <c r="Q42" s="50"/>
      <c r="R42" s="50"/>
      <c r="S42" s="50"/>
    </row>
    <row r="43" spans="1:19" ht="12" customHeight="1" x14ac:dyDescent="0.2">
      <c r="B43" s="50"/>
      <c r="C43" s="52" t="s">
        <v>51</v>
      </c>
      <c r="D43" s="53">
        <v>63.026004728132392</v>
      </c>
      <c r="E43" s="53">
        <v>2.458628841607565</v>
      </c>
      <c r="F43" s="53">
        <v>3.4988179669030735</v>
      </c>
      <c r="G43" s="53">
        <v>31.016548463356976</v>
      </c>
      <c r="I43" s="50">
        <f t="shared" si="0"/>
        <v>100</v>
      </c>
      <c r="J43" s="94"/>
      <c r="K43" s="50"/>
      <c r="L43" s="50"/>
      <c r="M43" s="50"/>
      <c r="N43" s="50"/>
      <c r="P43" s="50"/>
      <c r="Q43" s="50"/>
      <c r="R43" s="50"/>
      <c r="S43" s="50"/>
    </row>
    <row r="44" spans="1:19" ht="12" customHeight="1" x14ac:dyDescent="0.2">
      <c r="B44" s="50"/>
      <c r="C44" s="52" t="s">
        <v>60</v>
      </c>
      <c r="D44" s="53">
        <v>22.163588390501317</v>
      </c>
      <c r="E44" s="53">
        <v>5.5408970976253293</v>
      </c>
      <c r="F44" s="53">
        <v>0</v>
      </c>
      <c r="G44" s="53">
        <v>72.29551451187335</v>
      </c>
      <c r="I44" s="50">
        <f t="shared" si="0"/>
        <v>100</v>
      </c>
      <c r="J44" s="94"/>
      <c r="K44" s="50"/>
      <c r="L44" s="50"/>
      <c r="M44" s="50"/>
      <c r="N44" s="50"/>
      <c r="P44" s="50"/>
      <c r="Q44" s="50"/>
      <c r="R44" s="50"/>
      <c r="S44" s="50"/>
    </row>
    <row r="45" spans="1:19" ht="12" customHeight="1" x14ac:dyDescent="0.2">
      <c r="B45" s="50"/>
      <c r="C45" s="52" t="s">
        <v>45</v>
      </c>
      <c r="D45" s="53">
        <v>0</v>
      </c>
      <c r="E45" s="53">
        <v>12.5</v>
      </c>
      <c r="F45" s="53">
        <v>10</v>
      </c>
      <c r="G45" s="53">
        <v>77.5</v>
      </c>
      <c r="I45" s="50">
        <f t="shared" si="0"/>
        <v>100</v>
      </c>
      <c r="J45" s="94"/>
      <c r="K45" s="50"/>
      <c r="L45" s="50"/>
      <c r="M45" s="50"/>
      <c r="N45" s="50"/>
      <c r="P45" s="50"/>
      <c r="Q45" s="50"/>
      <c r="R45" s="50"/>
      <c r="S45" s="50"/>
    </row>
    <row r="46" spans="1:19" ht="12" customHeight="1" x14ac:dyDescent="0.2">
      <c r="B46" s="50"/>
      <c r="C46" s="52"/>
      <c r="D46" s="53"/>
      <c r="E46" s="53"/>
      <c r="G46" s="50"/>
      <c r="H46" s="50"/>
      <c r="I46" s="50"/>
      <c r="J46" s="50"/>
    </row>
    <row r="47" spans="1:19" ht="25.5" customHeight="1" x14ac:dyDescent="0.2">
      <c r="B47" s="50"/>
      <c r="C47" s="98" t="s">
        <v>171</v>
      </c>
      <c r="D47" s="98"/>
      <c r="E47" s="98"/>
      <c r="F47" s="98"/>
      <c r="G47" s="98"/>
      <c r="H47" s="98"/>
      <c r="I47" s="98"/>
      <c r="J47" s="98"/>
      <c r="K47" s="98"/>
      <c r="L47" s="98"/>
    </row>
    <row r="48" spans="1:19" ht="12" customHeight="1" x14ac:dyDescent="0.2">
      <c r="B48" s="50"/>
      <c r="C48" s="10" t="s">
        <v>170</v>
      </c>
      <c r="D48" s="53"/>
      <c r="E48" s="53"/>
      <c r="G48" s="50"/>
      <c r="H48" s="50"/>
      <c r="I48" s="50"/>
      <c r="J48" s="50"/>
    </row>
    <row r="49" spans="1:10" ht="12" customHeight="1" x14ac:dyDescent="0.2">
      <c r="B49" s="50"/>
      <c r="D49" s="50"/>
      <c r="E49" s="50"/>
      <c r="G49" s="50"/>
      <c r="H49" s="50"/>
      <c r="I49" s="50"/>
      <c r="J49" s="50"/>
    </row>
    <row r="50" spans="1:10" ht="12" customHeight="1" x14ac:dyDescent="0.2">
      <c r="A50" s="73"/>
      <c r="D50" s="33"/>
      <c r="E50" s="33"/>
      <c r="G50" s="38"/>
      <c r="H50" s="38"/>
      <c r="I50" s="38"/>
      <c r="J50" s="38"/>
    </row>
    <row r="51" spans="1:10" ht="12" customHeight="1" x14ac:dyDescent="0.2">
      <c r="A51" s="39" t="s">
        <v>62</v>
      </c>
    </row>
    <row r="52" spans="1:10" ht="12" customHeight="1" x14ac:dyDescent="0.2">
      <c r="A52" s="72" t="s">
        <v>82</v>
      </c>
      <c r="C52" s="30"/>
      <c r="D52" s="33"/>
      <c r="E52" s="33"/>
    </row>
    <row r="53" spans="1:10" ht="12" customHeight="1" x14ac:dyDescent="0.2">
      <c r="C53" s="30"/>
      <c r="D53" s="33"/>
      <c r="E53" s="33"/>
    </row>
    <row r="54" spans="1:10" ht="12" customHeight="1" x14ac:dyDescent="0.2">
      <c r="D54" s="33"/>
      <c r="E54" s="33"/>
    </row>
    <row r="55" spans="1:10" ht="12" customHeight="1" x14ac:dyDescent="0.2"/>
    <row r="56" spans="1:10" ht="11.25" customHeight="1" x14ac:dyDescent="0.2"/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103" spans="3:5" ht="40.35" customHeight="1" x14ac:dyDescent="0.2"/>
    <row r="104" spans="3:5" x14ac:dyDescent="0.2">
      <c r="C104" s="52"/>
      <c r="D104" s="53"/>
      <c r="E104" s="53"/>
    </row>
    <row r="105" spans="3:5" x14ac:dyDescent="0.2">
      <c r="C105" s="10"/>
      <c r="D105" s="53"/>
      <c r="E105" s="53"/>
    </row>
  </sheetData>
  <sortState ref="C42:G45">
    <sortCondition ref="G42:G45"/>
  </sortState>
  <mergeCells count="1">
    <mergeCell ref="C47:L47"/>
  </mergeCells>
  <pageMargins left="0.19685039370078741" right="0.19685039370078741" top="0.19685039370078741" bottom="0.19685039370078741" header="0" footer="0"/>
  <pageSetup paperSize="9" orientation="landscape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Table 1</vt:lpstr>
      <vt:lpstr>Figure 4</vt:lpstr>
      <vt:lpstr>Figure minors</vt:lpstr>
      <vt:lpstr>Figure 5</vt:lpstr>
      <vt:lpstr>Figure 6</vt:lpstr>
      <vt:lpstr>Figure 7</vt:lpstr>
      <vt:lpstr>Figure 9</vt:lpstr>
    </vt:vector>
  </TitlesOfParts>
  <Company>INFORMA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INFORMA;bitoual</dc:creator>
  <cp:lastModifiedBy>KRASZEWSKA Katarzyna (ESTAT-EXT)</cp:lastModifiedBy>
  <cp:lastPrinted>2011-11-18T14:23:25Z</cp:lastPrinted>
  <dcterms:created xsi:type="dcterms:W3CDTF">2011-09-27T09:39:44Z</dcterms:created>
  <dcterms:modified xsi:type="dcterms:W3CDTF">2019-03-19T10:32:42Z</dcterms:modified>
</cp:coreProperties>
</file>