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onardo\Documents\GIOVANNI\Lavori\Vie di fuga\00_Rifugiati_Rapporti_e_statistiche\09_EUROSTAT trimestrali\Rich asilo\"/>
    </mc:Choice>
  </mc:AlternateContent>
  <xr:revisionPtr revIDLastSave="0" documentId="8_{29ABE48E-7A7A-4859-AB4A-FB91C22C7835}" xr6:coauthVersionLast="45" xr6:coauthVersionMax="45" xr10:uidLastSave="{00000000-0000-0000-0000-000000000000}"/>
  <bookViews>
    <workbookView xWindow="-120" yWindow="-120" windowWidth="19440" windowHeight="15600" tabRatio="791" activeTab="7" xr2:uid="{00000000-000D-0000-FFFF-FFFF00000000}"/>
  </bookViews>
  <sheets>
    <sheet name="Figure 1" sheetId="1" r:id="rId1"/>
    <sheet name="Figure 2" sheetId="17" r:id="rId2"/>
    <sheet name="Figure 3" sheetId="18" r:id="rId3"/>
    <sheet name="Table 1" sheetId="10" r:id="rId4"/>
    <sheet name="Figure 4" sheetId="19" r:id="rId5"/>
    <sheet name="Figure 5" sheetId="9" r:id="rId6"/>
    <sheet name="Figure 6" sheetId="21" r:id="rId7"/>
    <sheet name="Figure 7" sheetId="2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8" l="1"/>
  <c r="G43" i="21" l="1"/>
  <c r="G42" i="21"/>
  <c r="G41" i="21"/>
  <c r="G40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F14" i="18" l="1"/>
  <c r="F11" i="18" l="1"/>
  <c r="G10" i="18"/>
  <c r="F10" i="18"/>
  <c r="G43" i="18"/>
  <c r="F43" i="18"/>
  <c r="G42" i="18"/>
  <c r="F42" i="18"/>
  <c r="G41" i="18"/>
  <c r="F41" i="18"/>
  <c r="G40" i="18"/>
  <c r="F40" i="18"/>
  <c r="G37" i="18"/>
  <c r="F37" i="18"/>
  <c r="G36" i="18"/>
  <c r="F36" i="18"/>
  <c r="G35" i="18"/>
  <c r="F35" i="18"/>
  <c r="G34" i="18"/>
  <c r="F34" i="18"/>
  <c r="G33" i="18"/>
  <c r="F33" i="18"/>
  <c r="G32" i="18"/>
  <c r="F32" i="18"/>
  <c r="G31" i="18"/>
  <c r="F31" i="18"/>
  <c r="G30" i="18"/>
  <c r="F30" i="18"/>
  <c r="G29" i="18"/>
  <c r="F29" i="18"/>
  <c r="G28" i="18"/>
  <c r="F28" i="18"/>
  <c r="G27" i="18"/>
  <c r="F27" i="18"/>
  <c r="G26" i="18"/>
  <c r="F26" i="18"/>
  <c r="G25" i="18"/>
  <c r="F25" i="18"/>
  <c r="G24" i="18"/>
  <c r="F24" i="18"/>
  <c r="G23" i="18"/>
  <c r="F23" i="18"/>
  <c r="G22" i="18"/>
  <c r="F22" i="18"/>
  <c r="G21" i="18"/>
  <c r="F21" i="18"/>
  <c r="G20" i="18"/>
  <c r="F20" i="18"/>
  <c r="G19" i="18"/>
  <c r="F19" i="18"/>
  <c r="G18" i="18"/>
  <c r="F18" i="18"/>
  <c r="G17" i="18"/>
  <c r="F17" i="18"/>
  <c r="G16" i="18"/>
  <c r="F16" i="18"/>
  <c r="G15" i="18"/>
  <c r="F15" i="18"/>
  <c r="G14" i="18"/>
  <c r="G13" i="18"/>
  <c r="F13" i="18"/>
  <c r="G12" i="18"/>
  <c r="F12" i="18"/>
</calcChain>
</file>

<file path=xl/sharedStrings.xml><?xml version="1.0" encoding="utf-8"?>
<sst xmlns="http://schemas.openxmlformats.org/spreadsheetml/2006/main" count="473" uniqueCount="137">
  <si>
    <t>Afghanistan</t>
  </si>
  <si>
    <t>Russia</t>
  </si>
  <si>
    <t>Somalia</t>
  </si>
  <si>
    <t>Iraq</t>
  </si>
  <si>
    <t>Georgia</t>
  </si>
  <si>
    <t>Nigeria</t>
  </si>
  <si>
    <t>Pakistan</t>
  </si>
  <si>
    <t>Iran</t>
  </si>
  <si>
    <t>Turkey</t>
  </si>
  <si>
    <t>Bangladesh</t>
  </si>
  <si>
    <t>Eritrea</t>
  </si>
  <si>
    <t>Population</t>
  </si>
  <si>
    <t>Asylum</t>
  </si>
  <si>
    <t>START</t>
  </si>
  <si>
    <t>Syria</t>
  </si>
  <si>
    <t>Guinea</t>
  </si>
  <si>
    <t>Algeria</t>
  </si>
  <si>
    <t>Vietnam</t>
  </si>
  <si>
    <t>Albania</t>
  </si>
  <si>
    <t>Sudan</t>
  </si>
  <si>
    <t>Other</t>
  </si>
  <si>
    <t>(%)</t>
  </si>
  <si>
    <t>Total</t>
  </si>
  <si>
    <t>65 and over</t>
  </si>
  <si>
    <t>Slovakia</t>
  </si>
  <si>
    <t>Rejected</t>
  </si>
  <si>
    <t>Refugee status</t>
  </si>
  <si>
    <t>Subsidiary protection</t>
  </si>
  <si>
    <t>Austria</t>
  </si>
  <si>
    <t>Belgium</t>
  </si>
  <si>
    <t>Bulgaria</t>
  </si>
  <si>
    <t>Switzerland</t>
  </si>
  <si>
    <t>Cyprus</t>
  </si>
  <si>
    <t>Germany</t>
  </si>
  <si>
    <t>Denmark</t>
  </si>
  <si>
    <t>Estonia</t>
  </si>
  <si>
    <t>Greece</t>
  </si>
  <si>
    <t>Spain</t>
  </si>
  <si>
    <t>Finland</t>
  </si>
  <si>
    <t>France</t>
  </si>
  <si>
    <t>Hungary</t>
  </si>
  <si>
    <t>Ireland</t>
  </si>
  <si>
    <t>Italy</t>
  </si>
  <si>
    <t>Liechtenstein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</si>
  <si>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</si>
  <si>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</si>
  <si>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</si>
  <si>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</si>
  <si>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</si>
  <si>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</si>
  <si>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</si>
  <si>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</si>
  <si>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</si>
  <si>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</si>
  <si>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</si>
  <si>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Ukraine</t>
  </si>
  <si>
    <t>United Kingdom</t>
  </si>
  <si>
    <t>Libya</t>
  </si>
  <si>
    <t>Iceland</t>
  </si>
  <si>
    <t>Bookmarks:</t>
  </si>
  <si>
    <t>Bookmark:</t>
  </si>
  <si>
    <t>Croatia</t>
  </si>
  <si>
    <t>Humanitarian reasons</t>
  </si>
  <si>
    <t>0–13</t>
  </si>
  <si>
    <t>14–17</t>
  </si>
  <si>
    <t>18–34</t>
  </si>
  <si>
    <t>35–64</t>
  </si>
  <si>
    <t>Palestine</t>
  </si>
  <si>
    <t>India</t>
  </si>
  <si>
    <t>(thousands)</t>
  </si>
  <si>
    <t>Age unknown</t>
  </si>
  <si>
    <t>(thousands of first time applicants)</t>
  </si>
  <si>
    <t>Venezuela</t>
  </si>
  <si>
    <t>Tajikistan</t>
  </si>
  <si>
    <t>First instance decisions</t>
  </si>
  <si>
    <t>Morocco</t>
  </si>
  <si>
    <t>Armenia</t>
  </si>
  <si>
    <t>Colombia</t>
  </si>
  <si>
    <t>Belarus</t>
  </si>
  <si>
    <t>Total (¹)</t>
  </si>
  <si>
    <t>Final decisions</t>
  </si>
  <si>
    <t>Azerbaijan</t>
  </si>
  <si>
    <t>Angola</t>
  </si>
  <si>
    <r>
      <t>Source:</t>
    </r>
    <r>
      <rPr>
        <sz val="9"/>
        <rFont val="Arial"/>
        <family val="2"/>
      </rPr>
      <t xml:space="preserve"> Eurostat (online data code: migr_asyappctza)</t>
    </r>
  </si>
  <si>
    <r>
      <t>Source:</t>
    </r>
    <r>
      <rPr>
        <sz val="9"/>
        <rFont val="Arial"/>
        <family val="2"/>
      </rPr>
      <t xml:space="preserve"> Eurostat (online data codes: migr_asydcfsta)</t>
    </r>
  </si>
  <si>
    <t>(*) This designation is without prejudice to positions on status, and is in line with UNSCR 1244/1999 and the ICJ Opinion on the Kosovo Declaration of Independence</t>
  </si>
  <si>
    <t>Uzbekistan</t>
  </si>
  <si>
    <t>Czechia</t>
  </si>
  <si>
    <t>Zimbabwe</t>
  </si>
  <si>
    <t>Honduras</t>
  </si>
  <si>
    <t>El Salvador</t>
  </si>
  <si>
    <t>Cameroon</t>
  </si>
  <si>
    <t xml:space="preserve">Germany </t>
  </si>
  <si>
    <t>(¹) 2008 - 2014: Croatia not available.</t>
  </si>
  <si>
    <t xml:space="preserve">(²) 2008: Bulgaria, Greece, Spain, France, Croatia, Lithuania, Luxembourg, Hungary, Austria, Romania, Slovakia and Finland not available. 2009: Bulgaria, Greece, Spain, Croatia, Luxembourg, Hungary, Austria, Romania, Slovakia and Finland not available. 2010: Bulgaria, Greece, Croatia, Luxembourg, Hungary, Austria, Romania and Finland not available. 
2011: Croatia, Hungary, Austria and Finland not available. 2012: Croatia, Hungary and Austria not available. 2013: Austria not available. </t>
  </si>
  <si>
    <t>First-time applicant (²)</t>
  </si>
  <si>
    <t>(thousands of first-time applicants)</t>
  </si>
  <si>
    <t>Figure 2: Countries of origin of (non-EU) asylum seekers in the EU-27 Member States, 2018 and 2019</t>
  </si>
  <si>
    <t>Other non-EU-27</t>
  </si>
  <si>
    <t>https://appsso.eurostat.ec.europa.eu/nui/show.do?query=BOOKMARK_DS-057066_QID_-67C2CF8D_UID_-3F171EB0&amp;layout=TIME,C,X,0;ASYL_APP,L,Y,0;CITIZEN,L,Z,0;SEX,L,Z,1;AGE,L,Z,2;UNIT,L,Z,3;GEO,L,Z,4;INDICATORS,C,Z,5;&amp;zSelection=DS-057066CITIZEN,EXT_EU27_2020;DS-057066UNIT,PER;DS-057066INDICATORS,OBS_FLAG;DS-057066SEX,T;DS-057066GEO,EU27_2020;DS-057066AGE,TOTAL;&amp;rankName1=UNIT_1_2_-1_2&amp;rankName2=AGE_1_2_-1_2&amp;rankName3=CITIZEN_1_2_-1_2&amp;rankName4=INDICATORS_1_2_-1_2&amp;rankName5=SEX_1_2_-1_2&amp;rankName6=GEO_1_2_1_1&amp;rankName7=TIME_1_0_0_0&amp;rankName8=ASYL-APP_1_2_0_1&amp;sortC=ASC_-1_FIRST&amp;rStp=&amp;cStp=&amp;rDCh=&amp;cDCh=&amp;rDM=true&amp;cDM=true&amp;footnes=false&amp;empty=false&amp;wai=false&amp;time_mode=ROLLING&amp;time_most_recent=true&amp;lang=EN&amp;cfo=%23%23%23%2C%23%23%23.%23%23%23</t>
  </si>
  <si>
    <t>Côte d'Ivoire</t>
  </si>
  <si>
    <t>Peru</t>
  </si>
  <si>
    <t>Nicaragua</t>
  </si>
  <si>
    <t>China including Hong Kong</t>
  </si>
  <si>
    <t>Unknown</t>
  </si>
  <si>
    <t>Mali</t>
  </si>
  <si>
    <t>https://appsso.eurostat.ec.europa.eu/nui/show.do?query=BOOKMARK_DS-057066_QID_-76B7D8D8_UID_-3F171EB0&amp;layout=TIME,C,X,0;CITIZEN,L,Y,0;SEX,L,Z,0;AGE,L,Z,1;UNIT,L,Z,2;GEO,L,Z,3;ASYL_APP,L,Z,4;INDICATORS,C,Z,5;&amp;zSelection=DS-057066UNIT,PER;DS-057066ASYL_APP,NASY_APP;DS-057066INDICATORS,OBS_FLAG;DS-057066SEX,T;DS-057066GEO,EU27_2020;DS-057066AGE,TOTAL;&amp;rankName1=UNIT_1_2_-1_2&amp;rankName2=AGE_1_2_-1_2&amp;rankName3=INDICATORS_1_2_-1_2&amp;rankName4=SEX_1_2_-1_2&amp;rankName5=GEO_1_2_1_1&amp;rankName6=ASYL-APP_1_2_1_1&amp;rankName7=TIME_1_0_0_0&amp;rankName8=CITIZEN_1_2_0_1&amp;sortR=ASC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</si>
  <si>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-057066_QID_-255D7061_UID_-3F171EB0&amp;layout=TIME,C,X,0;GEO,L,Y,0;SEX,L,Z,0;AGE,L,Z,1;UNIT,L,Z,2;ASYL_APP,L,Z,3;CITIZEN,L,Z,4;INDICATORS,C,Z,5;&amp;zSelection=DS-057066SEX,T;DS-057066AGE,TOTAL;DS-057066UNIT,PER;DS-057066CITIZEN,EXT_EU27_2020;DS-057066ASYL_APP,NASY_APP;DS-057066INDICATORS,OBS_FLAG;&amp;rankName1=UNIT_1_2_-1_2&amp;rankName2=AGE_1_2_-1_2&amp;rankName3=INDICATORS_1_2_-1_2&amp;rankName4=SEX_1_2_-1_2&amp;rankName5=ASYL-APP_1_2_1_1&amp;rankName6=CITIZEN_1_2_1_1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</si>
  <si>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Kazakhstan</t>
  </si>
  <si>
    <t>Stateless</t>
  </si>
  <si>
    <t>South Africa</t>
  </si>
  <si>
    <t>Stateless*</t>
  </si>
  <si>
    <t>Gambia, The</t>
  </si>
  <si>
    <t>Guinea-Bissau</t>
  </si>
  <si>
    <t>Kosovo**</t>
  </si>
  <si>
    <t>* A stateless person is someone who is not recognized as a citizen of any state.</t>
  </si>
  <si>
    <t>** Kosovo under UN Security Council Resolution 1244/99.</t>
  </si>
  <si>
    <t>https://appsso.eurostat.ec.europa.eu/nui/show.do?query=BOOKMARK_DS-057066_QID_2DD7150D_UID_-3F171EB0&amp;layout=GEO,L,X,0;CITIZEN,L,Y,0;SEX,L,Z,0;AGE,L,Z,1;ASYL_APP,L,Z,2;UNIT,L,Z,3;TIME,C,Z,4;INDICATORS,C,Z,5;&amp;zSelection=DS-057066UNIT,PER;DS-057066ASYL_APP,NASY_APP;DS-057066TIME,2019;DS-057066INDICATORS,OBS_FLAG;DS-057066SEX,T;DS-057066AGE,TOTAL;&amp;rankName1=UNIT_1_2_-1_2&amp;rankName2=AGE_1_2_-1_2&amp;rankName3=INDICATORS_1_2_-1_2&amp;rankName4=ASYL-APP_1_2_-1_2&amp;rankName5=SEX_1_2_-1_2&amp;rankName6=TIME_1_0_1_1&amp;rankName7=GEO_1_2_0_0&amp;rankName8=CITIZEN_1_2_0_1&amp;sortR=ASC_0&amp;rStp=&amp;cStp=&amp;rDCh=&amp;cDCh=&amp;rDM=true&amp;cDM=true&amp;footnes=false&amp;empty=false&amp;wai=false&amp;time_mode=ROLLING&amp;time_most_recent=true&amp;lang=EN&amp;cfo=%23%23%23%2C%23%23%23.%23%23%23</t>
  </si>
  <si>
    <t>EU-27</t>
  </si>
  <si>
    <t xml:space="preserve">Note: calculation is based on exact figures (not rounded). </t>
  </si>
  <si>
    <t>Figure 5: Share of male (non-EU) first time asylum applicants in the EU-27 Member States, by age group, 2019</t>
  </si>
  <si>
    <t>https://appsso.eurostat.ec.europa.eu/nui/show.do?query=BOOKMARK_DS-057066_QID_-353BEF56_UID_-3F171EB0&amp;layout=AGE,L,X,0;GEO,L,Y,0;CITIZEN,L,Z,0;SEX,L,Z,1;ASYL_APP,L,Z,2;UNIT,L,Z,3;TIME,C,Z,4;INDICATORS,C,Z,5;&amp;zSelection=DS-057066CITIZEN,EXT_EU27_2020;DS-057066UNIT,PER;DS-057066ASYL_APP,NASY_APP;DS-057066TIME,2019;DS-057066INDICATORS,OBS_FLAG;DS-057066SEX,T;&amp;rankName1=UNIT_1_2_-1_2&amp;rankName2=CITIZEN_1_2_-1_2&amp;rankName3=INDICATORS_1_2_-1_2&amp;rankName4=ASYL-APP_1_2_-1_2&amp;rankName5=SEX_1_2_-1_2&amp;rankName6=TIME_1_0_1_0&amp;rankName7=AGE_1_2_0_0&amp;rankName8=GEO_1_2_0_1&amp;rStp=&amp;cStp=&amp;rDCh=&amp;cDCh=&amp;rDM=true&amp;cDM=true&amp;footnes=false&amp;empty=false&amp;wai=false&amp;time_mode=ROLLING&amp;time_most_recent=true&amp;lang=EN&amp;cfo=%23%23%23%2C%23%23%23.%23%23%23</t>
  </si>
  <si>
    <t>Figure 6: Number of first instance decisions on (non-EU) asylum applications, 2019</t>
  </si>
  <si>
    <r>
      <t xml:space="preserve">Source: </t>
    </r>
    <r>
      <rPr>
        <sz val="9"/>
        <rFont val="Arial"/>
        <family val="2"/>
      </rPr>
      <t>Eurostat (online data code: migr_asydcfsta)</t>
    </r>
  </si>
  <si>
    <t>Figure 7: Distribution of first instance decisions on (non-EU) asylum applications, 2019</t>
  </si>
  <si>
    <t>https://appsso.eurostat.ec.europa.eu/nui/show.do?query=BOOKMARK_DS-057070_QID_-7D28B47B_UID_-3F171EB0&amp;layout=DECISION,L,X,0;GEO,L,Y,0;CITIZEN,L,Z,0;SEX,L,Z,1;AGE,L,Z,2;UNIT,L,Z,3;TIME,C,Z,4;INDICATORS,C,Z,5;&amp;zSelection=DS-057070CITIZEN,EXT_EU27_2020;DS-057070INDICATORS,OBS_FLAG;DS-057070SEX,T;DS-057070AGE,TOTAL;DS-057070TIME,2019;DS-057070UNIT,PER;&amp;rankName1=UNIT_1_2_-1_2&amp;rankName2=AGE_1_2_-1_2&amp;rankName3=CITIZEN_1_2_-1_2&amp;rankName4=INDICATORS_1_2_-1_2&amp;rankName5=SEX_1_2_-1_2&amp;rankName6=TIME_1_0_1_0&amp;rankName7=DECISION_1_2_0_0&amp;rankName8=GEO_1_2_0_1&amp;rStp=&amp;cStp=&amp;rDCh=&amp;cDCh=&amp;rDM=true&amp;cDM=true&amp;footnes=false&amp;empty=false&amp;wai=false&amp;time_mode=ROLLING&amp;time_most_recent=true&amp;lang=EN&amp;cfo=%23%23%23%2C%23%23%23.%23%23%23</t>
  </si>
  <si>
    <t>Figure 1: Asylum applications (non-EU) in the EU-27 Member States, 2008–2019</t>
  </si>
  <si>
    <t>Note: EU represents the European Union of 27 Member States after 1 February 2020.</t>
  </si>
  <si>
    <t xml:space="preserve">Note: calculation is based on exact figures (not rounded). 
</t>
  </si>
  <si>
    <t>Figure 3: Number of (non-EU) asylum seekers in the EU-27 Member States, the United Kingdom and EFTA countries, 2018 and 2019</t>
  </si>
  <si>
    <t>Table 1: Five main citizenships of (non-EU) asylum applicants, 2019</t>
  </si>
  <si>
    <t>Figure 4: Distribution by age of (non-EU) first-time asylum applicants, 2019</t>
  </si>
  <si>
    <t>(number of first-time applicants, rounded figures)</t>
  </si>
  <si>
    <t>Democratic Republic 
of the Congo</t>
  </si>
  <si>
    <t>https://appsso.eurostat.ec.europa.eu/nui/show.do?query=BOOKMARK_DS-057066_QID_-4F8CB1B5_UID_-3F171EB0&amp;layout=SEX,L,X,0;AGE,L,Y,0;CITIZEN,L,Z,0;ASYL_APP,L,Z,1;UNIT,L,Z,2;TIME,C,Z,3;GEO,L,Z,4;INDICATORS,C,Z,5;&amp;zSelection=DS-057066TIME,2019;DS-057066UNIT,PER;DS-057066CITIZEN,EXT_EU27_2020;DS-057066ASYL_APP,NASY_APP;DS-057066INDICATORS,OBS_FLAG;DS-057066GEO,EU27_2020;&amp;rankName1=UNIT_1_2_-1_2&amp;rankName2=CITIZEN_1_2_-1_2&amp;rankName3=INDICATORS_1_2_-1_2&amp;rankName4=ASYL-APP_1_2_-1_2&amp;rankName5=TIME_1_0_1_0&amp;rankName6=GEO_1_2_1_0&amp;rankName7=SEX_1_2_0_0&amp;rankName8=AGE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</si>
  <si>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-057070_QID_683B0086_UID_-3F171EB0&amp;layout=TIME,C,X,0;GEO,L,Y,0;CITIZEN,L,Z,0;SEX,L,Z,1;AGE,L,Z,2;DECISION,L,Z,3;UNIT,L,Z,4;INDICATORS,C,Z,5;&amp;zSelection=DS-057070AGE,TOTAL;DS-057070UNIT,PER;DS-057070CITIZEN,EXT_EU27_2020;DS-057070SEX,T;DS-057070INDICATORS,OBS_FLAG;DS-057070DECISION,TOTAL;&amp;rankName1=UNIT_1_2_-1_2&amp;rankName2=AGE_1_2_-1_2&amp;rankName3=DECISION_1_2_-1_2&amp;rankName4=CITIZEN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</si>
  <si>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Total positive decisions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</si>
</sst>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0.0"/>
    <numFmt numFmtId="167" formatCode="#,##0.0"/>
    <numFmt numFmtId="168" formatCode="#,##0_i"/>
    <numFmt numFmtId="169" formatCode="_(* #,##0_);_(* \(#,##0\);_(* &quot;-&quot;_);_(@_)"/>
    <numFmt numFmtId="170" formatCode="_(* #,##0.00_);_(* \(#,##0.00\);_(* &quot;-&quot;??_);_(@_)"/>
    <numFmt numFmtId="171" formatCode="#,##0&quot; F&quot;;[Red]\-#,##0&quot; F&quot;"/>
    <numFmt numFmtId="172" formatCode="0.000"/>
    <numFmt numFmtId="173" formatCode="0.0%"/>
    <numFmt numFmtId="174" formatCode="#\ ##0_i"/>
    <numFmt numFmtId="175" formatCode="#\ ###\ ###"/>
  </numFmts>
  <fonts count="29" x14ac:knownFonts="1">
    <font>
      <sz val="9"/>
      <name val="Arial"/>
      <family val="2"/>
    </font>
    <font>
      <sz val="8"/>
      <name val="Arial"/>
      <family val="2"/>
    </font>
    <font>
      <sz val="10"/>
      <name val="Helv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51"/>
      <name val="Arial"/>
      <family val="2"/>
    </font>
    <font>
      <sz val="9"/>
      <color indexed="63"/>
      <name val="Arial"/>
      <family val="2"/>
    </font>
    <font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color theme="0" tint="-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23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C0C0C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 applyNumberFormat="0" applyFill="0" applyBorder="0" applyProtection="0">
      <alignment vertical="center"/>
    </xf>
    <xf numFmtId="0" fontId="2" fillId="0" borderId="0"/>
    <xf numFmtId="0" fontId="8" fillId="0" borderId="0"/>
    <xf numFmtId="167" fontId="15" fillId="0" borderId="0">
      <alignment horizontal="right"/>
    </xf>
    <xf numFmtId="0" fontId="16" fillId="3" borderId="6" applyNumberFormat="0" applyFont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7" fillId="0" borderId="0" applyFont="0"/>
    <xf numFmtId="38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7" fillId="0" borderId="0"/>
    <xf numFmtId="0" fontId="7" fillId="0" borderId="0"/>
    <xf numFmtId="0" fontId="19" fillId="0" borderId="0" applyNumberFormat="0" applyFont="0" applyFill="0" applyBorder="0" applyAlignment="0">
      <alignment vertical="center"/>
      <protection hidden="1"/>
    </xf>
    <xf numFmtId="0" fontId="7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1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168" fontId="0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" fontId="0" fillId="0" borderId="0" xfId="0" quotePrefix="1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8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3" xfId="0" applyNumberFormat="1" applyFont="1" applyFill="1" applyBorder="1" applyAlignment="1">
      <alignment vertical="center"/>
    </xf>
    <xf numFmtId="168" fontId="0" fillId="0" borderId="3" xfId="0" applyNumberFormat="1" applyFont="1" applyFill="1" applyBorder="1" applyAlignment="1">
      <alignment vertical="center"/>
    </xf>
    <xf numFmtId="168" fontId="0" fillId="0" borderId="4" xfId="0" applyNumberFormat="1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168" fontId="0" fillId="0" borderId="5" xfId="0" applyNumberFormat="1" applyFont="1" applyFill="1" applyBorder="1" applyAlignment="1">
      <alignment horizontal="right" vertical="center"/>
    </xf>
    <xf numFmtId="168" fontId="0" fillId="0" borderId="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NumberFormat="1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8" fillId="0" borderId="0" xfId="2" applyNumberFormat="1" applyFont="1" applyFill="1" applyBorder="1" applyAlignment="1"/>
    <xf numFmtId="0" fontId="8" fillId="0" borderId="0" xfId="2" applyFont="1" applyFill="1" applyBorder="1" applyAlignment="1">
      <alignment horizontal="right" vertical="center"/>
    </xf>
    <xf numFmtId="0" fontId="11" fillId="0" borderId="0" xfId="2" applyFont="1" applyFill="1" applyBorder="1" applyAlignment="1">
      <alignment vertical="center"/>
    </xf>
    <xf numFmtId="0" fontId="12" fillId="0" borderId="0" xfId="2" applyFont="1" applyAlignment="1">
      <alignment vertical="center"/>
    </xf>
    <xf numFmtId="0" fontId="1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8" fillId="0" borderId="0" xfId="2" applyFont="1" applyFill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1" fontId="8" fillId="0" borderId="0" xfId="2" applyNumberFormat="1" applyFont="1" applyFill="1" applyBorder="1" applyAlignment="1">
      <alignment vertical="center"/>
    </xf>
    <xf numFmtId="0" fontId="20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right" vertical="center"/>
    </xf>
    <xf numFmtId="167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166" fontId="8" fillId="0" borderId="0" xfId="2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166" fontId="8" fillId="0" borderId="0" xfId="2" applyNumberFormat="1" applyFont="1" applyFill="1" applyBorder="1" applyAlignment="1">
      <alignment horizontal="right" vertical="center"/>
    </xf>
    <xf numFmtId="166" fontId="6" fillId="0" borderId="0" xfId="2" applyNumberFormat="1" applyFont="1" applyFill="1" applyBorder="1" applyAlignment="1">
      <alignment horizontal="right" vertical="center"/>
    </xf>
    <xf numFmtId="1" fontId="8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center"/>
    </xf>
    <xf numFmtId="2" fontId="8" fillId="0" borderId="0" xfId="2" applyNumberFormat="1" applyFont="1" applyFill="1" applyBorder="1" applyAlignment="1">
      <alignment horizontal="left" vertical="center"/>
    </xf>
    <xf numFmtId="166" fontId="8" fillId="0" borderId="0" xfId="2" applyNumberFormat="1" applyFont="1" applyFill="1" applyBorder="1" applyAlignment="1">
      <alignment horizontal="left" vertical="center"/>
    </xf>
    <xf numFmtId="166" fontId="6" fillId="0" borderId="0" xfId="2" applyNumberFormat="1" applyFont="1" applyFill="1" applyBorder="1" applyAlignment="1">
      <alignment vertical="center"/>
    </xf>
    <xf numFmtId="0" fontId="0" fillId="0" borderId="0" xfId="2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5" xfId="0" applyNumberFormat="1" applyFont="1" applyFill="1" applyBorder="1" applyAlignment="1">
      <alignment horizontal="left" vertical="center"/>
    </xf>
    <xf numFmtId="172" fontId="0" fillId="0" borderId="0" xfId="0" applyNumberFormat="1" applyFont="1" applyAlignment="1">
      <alignment vertical="center"/>
    </xf>
    <xf numFmtId="173" fontId="8" fillId="0" borderId="0" xfId="16" applyNumberFormat="1" applyFont="1" applyFill="1" applyBorder="1" applyAlignment="1">
      <alignment horizontal="right" vertical="center"/>
    </xf>
    <xf numFmtId="9" fontId="8" fillId="0" borderId="0" xfId="16" applyFont="1" applyFill="1" applyBorder="1" applyAlignment="1">
      <alignment vertical="center"/>
    </xf>
    <xf numFmtId="173" fontId="8" fillId="0" borderId="0" xfId="16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/>
    <xf numFmtId="0" fontId="21" fillId="0" borderId="0" xfId="0" applyFont="1">
      <alignment vertical="center"/>
    </xf>
    <xf numFmtId="0" fontId="4" fillId="0" borderId="0" xfId="2" applyFont="1" applyFill="1" applyAlignment="1">
      <alignment horizontal="left" vertical="center"/>
    </xf>
    <xf numFmtId="3" fontId="8" fillId="0" borderId="0" xfId="0" quotePrefix="1" applyNumberFormat="1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2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0" fontId="22" fillId="0" borderId="0" xfId="2" applyFont="1" applyFill="1" applyBorder="1" applyAlignment="1">
      <alignment vertical="center"/>
    </xf>
    <xf numFmtId="166" fontId="20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right" vertical="center"/>
    </xf>
    <xf numFmtId="174" fontId="0" fillId="0" borderId="3" xfId="0" applyNumberFormat="1" applyFont="1" applyFill="1" applyBorder="1" applyAlignment="1">
      <alignment horizontal="right" vertical="center"/>
    </xf>
    <xf numFmtId="174" fontId="0" fillId="0" borderId="4" xfId="0" applyNumberFormat="1" applyFont="1" applyFill="1" applyBorder="1" applyAlignment="1">
      <alignment horizontal="right" vertical="center"/>
    </xf>
    <xf numFmtId="174" fontId="0" fillId="0" borderId="5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2" fontId="8" fillId="0" borderId="0" xfId="2" applyNumberFormat="1" applyFont="1" applyFill="1" applyBorder="1" applyAlignment="1">
      <alignment vertical="center"/>
    </xf>
    <xf numFmtId="0" fontId="0" fillId="0" borderId="0" xfId="2" applyFont="1" applyFill="1" applyBorder="1" applyAlignment="1">
      <alignment horizontal="left" vertical="top" wrapText="1"/>
    </xf>
    <xf numFmtId="175" fontId="24" fillId="0" borderId="0" xfId="0" applyNumberFormat="1" applyFont="1" applyFill="1" applyBorder="1" applyAlignment="1"/>
    <xf numFmtId="1" fontId="0" fillId="0" borderId="0" xfId="2" quotePrefix="1" applyNumberFormat="1" applyFont="1" applyFill="1" applyBorder="1" applyAlignment="1">
      <alignment vertical="center"/>
    </xf>
    <xf numFmtId="166" fontId="0" fillId="0" borderId="0" xfId="2" applyNumberFormat="1" applyFont="1" applyFill="1" applyBorder="1" applyAlignment="1">
      <alignment horizontal="left" vertical="center"/>
    </xf>
    <xf numFmtId="2" fontId="25" fillId="0" borderId="0" xfId="2" applyNumberFormat="1" applyFont="1" applyFill="1" applyBorder="1" applyAlignment="1">
      <alignment vertical="center"/>
    </xf>
    <xf numFmtId="166" fontId="25" fillId="0" borderId="0" xfId="2" applyNumberFormat="1" applyFont="1" applyFill="1" applyBorder="1" applyAlignment="1">
      <alignment vertical="center"/>
    </xf>
    <xf numFmtId="0" fontId="25" fillId="0" borderId="0" xfId="2" applyFont="1" applyFill="1" applyBorder="1" applyAlignment="1">
      <alignment vertical="center"/>
    </xf>
    <xf numFmtId="166" fontId="25" fillId="0" borderId="0" xfId="2" applyNumberFormat="1" applyFont="1" applyFill="1" applyBorder="1" applyAlignment="1">
      <alignment horizontal="right" vertical="center"/>
    </xf>
    <xf numFmtId="166" fontId="25" fillId="0" borderId="0" xfId="0" applyNumberFormat="1" applyFont="1" applyAlignment="1"/>
    <xf numFmtId="0" fontId="26" fillId="0" borderId="0" xfId="0" applyFont="1" applyAlignment="1">
      <alignment horizontal="left" vertical="center"/>
    </xf>
    <xf numFmtId="0" fontId="23" fillId="0" borderId="0" xfId="2" applyFont="1" applyAlignment="1">
      <alignment horizontal="left" vertical="center"/>
    </xf>
    <xf numFmtId="0" fontId="27" fillId="0" borderId="0" xfId="2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3" fillId="0" borderId="0" xfId="2" applyFont="1" applyFill="1" applyAlignment="1">
      <alignment horizontal="left" vertical="center"/>
    </xf>
    <xf numFmtId="3" fontId="27" fillId="0" borderId="0" xfId="0" quotePrefix="1" applyNumberFormat="1" applyFont="1" applyAlignment="1">
      <alignment horizontal="left" vertical="center"/>
    </xf>
    <xf numFmtId="0" fontId="23" fillId="0" borderId="0" xfId="2" applyFont="1" applyFill="1" applyBorder="1" applyAlignment="1">
      <alignment horizontal="left" vertical="center"/>
    </xf>
    <xf numFmtId="166" fontId="27" fillId="0" borderId="0" xfId="2" applyNumberFormat="1" applyFont="1" applyFill="1" applyBorder="1" applyAlignment="1">
      <alignment horizontal="left" vertical="center"/>
    </xf>
    <xf numFmtId="0" fontId="0" fillId="0" borderId="0" xfId="2" applyFont="1" applyFill="1" applyBorder="1" applyAlignment="1">
      <alignment vertical="center" wrapText="1"/>
    </xf>
    <xf numFmtId="0" fontId="28" fillId="0" borderId="0" xfId="2" applyFont="1" applyFill="1" applyBorder="1" applyAlignment="1">
      <alignment horizontal="right" vertical="center" wrapText="1"/>
    </xf>
    <xf numFmtId="0" fontId="28" fillId="0" borderId="0" xfId="2" applyFont="1" applyFill="1" applyBorder="1" applyAlignment="1">
      <alignment horizontal="right" vertical="center"/>
    </xf>
    <xf numFmtId="166" fontId="28" fillId="0" borderId="0" xfId="2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left" vertical="top" wrapText="1"/>
    </xf>
  </cellXfs>
  <cellStyles count="17">
    <cellStyle name="2tabellen" xfId="3" xr:uid="{00000000-0005-0000-0000-000000000000}"/>
    <cellStyle name="color gray" xfId="4" xr:uid="{00000000-0005-0000-0000-000001000000}"/>
    <cellStyle name="Dezimal [0]_tabquestmig99v.95" xfId="5" xr:uid="{00000000-0005-0000-0000-000002000000}"/>
    <cellStyle name="Dezimal_tabquestmig99v.95" xfId="6" xr:uid="{00000000-0005-0000-0000-000003000000}"/>
    <cellStyle name="grey" xfId="7" xr:uid="{00000000-0005-0000-0000-000004000000}"/>
    <cellStyle name="Milliers [0]" xfId="8" xr:uid="{00000000-0005-0000-0000-000005000000}"/>
    <cellStyle name="Monétaire [0]" xfId="9" xr:uid="{00000000-0005-0000-0000-000006000000}"/>
    <cellStyle name="Normal 2" xfId="2" xr:uid="{00000000-0005-0000-0000-000008000000}"/>
    <cellStyle name="Normal 3" xfId="10" xr:uid="{00000000-0005-0000-0000-000009000000}"/>
    <cellStyle name="Normale" xfId="0" builtinId="0" customBuiltin="1"/>
    <cellStyle name="normální_List1" xfId="11" xr:uid="{00000000-0005-0000-0000-00000A000000}"/>
    <cellStyle name="Percentuale" xfId="16" builtinId="5"/>
    <cellStyle name="SDMX_protected" xfId="12" xr:uid="{00000000-0005-0000-0000-00000C000000}"/>
    <cellStyle name="Standaard_Asyl 2000 EU" xfId="13" xr:uid="{00000000-0005-0000-0000-00000D000000}"/>
    <cellStyle name="Style 1" xfId="1" xr:uid="{00000000-0005-0000-0000-00000E000000}"/>
    <cellStyle name="Währung [0]_tabquestmig99v.95" xfId="14" xr:uid="{00000000-0005-0000-0000-00000F000000}"/>
    <cellStyle name="Währung_tabquestmig99v.95" xfId="15" xr:uid="{00000000-0005-0000-0000-000010000000}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ysClr val="windowText" lastClr="000000"/>
                </a:solidFill>
              </a:rPr>
              <a:t>Asylum applications (non-EU) in the EU-27 Member States, 2008–2019</a:t>
            </a:r>
          </a:p>
        </c:rich>
      </c:tx>
      <c:layout>
        <c:manualLayout>
          <c:xMode val="edge"/>
          <c:yMode val="edge"/>
          <c:x val="4.8974594429139883E-3"/>
          <c:y val="7.1699187470369392E-3"/>
        </c:manualLayout>
      </c:layout>
      <c:overlay val="0"/>
    </c:title>
    <c:autoTitleDeleted val="0"/>
    <c:plotArea>
      <c:layout>
        <c:manualLayout>
          <c:xMode val="edge"/>
          <c:yMode val="edge"/>
          <c:x val="1.4721396740008051E-2"/>
          <c:y val="0.1028043382704602"/>
          <c:w val="0.97969386058147689"/>
          <c:h val="0.79305826520955924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Total (¹)</c:v>
                </c:pt>
              </c:strCache>
            </c:strRef>
          </c:tx>
          <c:spPr>
            <a:ln w="28575" cap="rnd" cmpd="sng" algn="ctr">
              <a:solidFill>
                <a:srgbClr val="FCB71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'Figure 1'!$D$10:$O$10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'Figure 1'!$D$11:$O$11</c:f>
              <c:numCache>
                <c:formatCode>#\ ###\ ###</c:formatCode>
                <c:ptCount val="12"/>
                <c:pt idx="0">
                  <c:v>225155</c:v>
                </c:pt>
                <c:pt idx="1">
                  <c:v>232260</c:v>
                </c:pt>
                <c:pt idx="2">
                  <c:v>235300</c:v>
                </c:pt>
                <c:pt idx="3">
                  <c:v>282130</c:v>
                </c:pt>
                <c:pt idx="4">
                  <c:v>306490</c:v>
                </c:pt>
                <c:pt idx="5">
                  <c:v>400515</c:v>
                </c:pt>
                <c:pt idx="6">
                  <c:v>594180</c:v>
                </c:pt>
                <c:pt idx="7">
                  <c:v>1282690</c:v>
                </c:pt>
                <c:pt idx="8">
                  <c:v>1221185</c:v>
                </c:pt>
                <c:pt idx="9">
                  <c:v>677470</c:v>
                </c:pt>
                <c:pt idx="10">
                  <c:v>608335</c:v>
                </c:pt>
                <c:pt idx="11">
                  <c:v>676250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D-4A76-B2D1-9B00EC072A2B}"/>
            </c:ext>
          </c:extLst>
        </c:ser>
        <c:ser>
          <c:idx val="0"/>
          <c:order val="1"/>
          <c:tx>
            <c:strRef>
              <c:f>'Figure 1'!$C$12</c:f>
              <c:strCache>
                <c:ptCount val="1"/>
                <c:pt idx="0">
                  <c:v>First-time applicant (²)</c:v>
                </c:pt>
              </c:strCache>
            </c:strRef>
          </c:tx>
          <c:spPr>
            <a:ln w="28575" cap="rnd" cmpd="sng" algn="ctr">
              <a:solidFill>
                <a:srgbClr val="00558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'Figure 1'!$D$10:$O$10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'Figure 1'!$D$12:$O$12</c:f>
              <c:numCache>
                <c:formatCode>#\ ###\ ###</c:formatCode>
                <c:ptCount val="12"/>
                <c:pt idx="0">
                  <c:v>121600</c:v>
                </c:pt>
                <c:pt idx="1">
                  <c:v>164935</c:v>
                </c:pt>
                <c:pt idx="2">
                  <c:v>184270</c:v>
                </c:pt>
                <c:pt idx="3">
                  <c:v>237270</c:v>
                </c:pt>
                <c:pt idx="4">
                  <c:v>250400</c:v>
                </c:pt>
                <c:pt idx="5">
                  <c:v>338190</c:v>
                </c:pt>
                <c:pt idx="6">
                  <c:v>530560</c:v>
                </c:pt>
                <c:pt idx="7">
                  <c:v>1216860</c:v>
                </c:pt>
                <c:pt idx="8">
                  <c:v>1166815</c:v>
                </c:pt>
                <c:pt idx="9">
                  <c:v>620265</c:v>
                </c:pt>
                <c:pt idx="10">
                  <c:v>548955</c:v>
                </c:pt>
                <c:pt idx="11">
                  <c:v>612685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D-4A76-B2D1-9B00EC072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879680"/>
        <c:axId val="136624000"/>
      </c:lineChart>
      <c:catAx>
        <c:axId val="13587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3662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66240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#\ ###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35879680"/>
        <c:crosses val="autoZero"/>
        <c:crossBetween val="between"/>
        <c:minorUnit val="10"/>
      </c:valAx>
    </c:plotArea>
    <c:legend>
      <c:legendPos val="b"/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it-IT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ysClr val="windowText" lastClr="000000"/>
                </a:solidFill>
              </a:rPr>
              <a:t>Countries of origin of (non-EU) asylum seekers in the EU-27 Member States, 2018 and 2019</a:t>
            </a:r>
          </a:p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(thousands of first-time applicants)</a:t>
            </a:r>
          </a:p>
        </c:rich>
      </c:tx>
      <c:layout>
        <c:manualLayout>
          <c:xMode val="edge"/>
          <c:yMode val="edge"/>
          <c:x val="5.3307369866123404E-3"/>
          <c:y val="3.810655591697706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8187821757574294E-2"/>
          <c:y val="0.131343419473332"/>
          <c:w val="0.9443494916752615"/>
          <c:h val="0.53215700649718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'Figure 2'!$C$11:$C$42</c:f>
              <c:strCache>
                <c:ptCount val="32"/>
                <c:pt idx="0">
                  <c:v>Syria</c:v>
                </c:pt>
                <c:pt idx="1">
                  <c:v>Afghanistan</c:v>
                </c:pt>
                <c:pt idx="2">
                  <c:v>Venezuela</c:v>
                </c:pt>
                <c:pt idx="3">
                  <c:v>Colombia</c:v>
                </c:pt>
                <c:pt idx="4">
                  <c:v>Iraq</c:v>
                </c:pt>
                <c:pt idx="5">
                  <c:v>Turkey</c:v>
                </c:pt>
                <c:pt idx="6">
                  <c:v>Pakistan</c:v>
                </c:pt>
                <c:pt idx="7">
                  <c:v>Georgia</c:v>
                </c:pt>
                <c:pt idx="8">
                  <c:v>Nigeria</c:v>
                </c:pt>
                <c:pt idx="9">
                  <c:v>Iran</c:v>
                </c:pt>
                <c:pt idx="10">
                  <c:v>Albania</c:v>
                </c:pt>
                <c:pt idx="11">
                  <c:v>Somalia</c:v>
                </c:pt>
                <c:pt idx="12">
                  <c:v>Bangladesh</c:v>
                </c:pt>
                <c:pt idx="13">
                  <c:v>Guinea</c:v>
                </c:pt>
                <c:pt idx="14">
                  <c:v>Russia</c:v>
                </c:pt>
                <c:pt idx="15">
                  <c:v>Eritrea</c:v>
                </c:pt>
                <c:pt idx="16">
                  <c:v>Democratic Republic 
of the Congo</c:v>
                </c:pt>
                <c:pt idx="17">
                  <c:v>El Salvador</c:v>
                </c:pt>
                <c:pt idx="18">
                  <c:v>Morocco</c:v>
                </c:pt>
                <c:pt idx="19">
                  <c:v>Algeria</c:v>
                </c:pt>
                <c:pt idx="20">
                  <c:v>Ukraine</c:v>
                </c:pt>
                <c:pt idx="21">
                  <c:v>Côte d'Ivoire</c:v>
                </c:pt>
                <c:pt idx="22">
                  <c:v>Honduras</c:v>
                </c:pt>
                <c:pt idx="23">
                  <c:v>Peru</c:v>
                </c:pt>
                <c:pt idx="24">
                  <c:v>Nicaragua</c:v>
                </c:pt>
                <c:pt idx="25">
                  <c:v>Palestine</c:v>
                </c:pt>
                <c:pt idx="26">
                  <c:v>China including Hong Kong</c:v>
                </c:pt>
                <c:pt idx="27">
                  <c:v>Unknown</c:v>
                </c:pt>
                <c:pt idx="28">
                  <c:v>Mali</c:v>
                </c:pt>
                <c:pt idx="29">
                  <c:v>Sudan</c:v>
                </c:pt>
                <c:pt idx="31">
                  <c:v>Other non-EU-27</c:v>
                </c:pt>
              </c:strCache>
            </c:strRef>
          </c:cat>
          <c:val>
            <c:numRef>
              <c:f>'Figure 2'!$D$11:$D$42</c:f>
              <c:numCache>
                <c:formatCode>0.0</c:formatCode>
                <c:ptCount val="32"/>
                <c:pt idx="0">
                  <c:v>80.045000000000002</c:v>
                </c:pt>
                <c:pt idx="1">
                  <c:v>38.99</c:v>
                </c:pt>
                <c:pt idx="2">
                  <c:v>22.17</c:v>
                </c:pt>
                <c:pt idx="3">
                  <c:v>10.045</c:v>
                </c:pt>
                <c:pt idx="4">
                  <c:v>36.25</c:v>
                </c:pt>
                <c:pt idx="5">
                  <c:v>21.27</c:v>
                </c:pt>
                <c:pt idx="6">
                  <c:v>22.274999999999999</c:v>
                </c:pt>
                <c:pt idx="7">
                  <c:v>18</c:v>
                </c:pt>
                <c:pt idx="8">
                  <c:v>21.15</c:v>
                </c:pt>
                <c:pt idx="9">
                  <c:v>19.285</c:v>
                </c:pt>
                <c:pt idx="10">
                  <c:v>16.975000000000001</c:v>
                </c:pt>
                <c:pt idx="11">
                  <c:v>10.96</c:v>
                </c:pt>
                <c:pt idx="12">
                  <c:v>11.22</c:v>
                </c:pt>
                <c:pt idx="13">
                  <c:v>13.365</c:v>
                </c:pt>
                <c:pt idx="14">
                  <c:v>11.494999999999999</c:v>
                </c:pt>
                <c:pt idx="15">
                  <c:v>12.715</c:v>
                </c:pt>
                <c:pt idx="16">
                  <c:v>6.7249999999999996</c:v>
                </c:pt>
                <c:pt idx="17">
                  <c:v>5.05</c:v>
                </c:pt>
                <c:pt idx="18">
                  <c:v>7.5449999999999999</c:v>
                </c:pt>
                <c:pt idx="19">
                  <c:v>8.92</c:v>
                </c:pt>
                <c:pt idx="20">
                  <c:v>8.7349999999999994</c:v>
                </c:pt>
                <c:pt idx="21">
                  <c:v>8.4649999999999999</c:v>
                </c:pt>
                <c:pt idx="22">
                  <c:v>2.7749999999999999</c:v>
                </c:pt>
                <c:pt idx="23">
                  <c:v>1.5349999999999999</c:v>
                </c:pt>
                <c:pt idx="24">
                  <c:v>1.89</c:v>
                </c:pt>
                <c:pt idx="25">
                  <c:v>6.97</c:v>
                </c:pt>
                <c:pt idx="26">
                  <c:v>4.63</c:v>
                </c:pt>
                <c:pt idx="27">
                  <c:v>7.12</c:v>
                </c:pt>
                <c:pt idx="28">
                  <c:v>6.2850000000000001</c:v>
                </c:pt>
                <c:pt idx="29">
                  <c:v>6.4249999999999998</c:v>
                </c:pt>
                <c:pt idx="31">
                  <c:v>99.69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C-4B4B-88E4-29BD2426FF1B}"/>
            </c:ext>
          </c:extLst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'Figure 2'!$C$11:$C$42</c:f>
              <c:strCache>
                <c:ptCount val="32"/>
                <c:pt idx="0">
                  <c:v>Syria</c:v>
                </c:pt>
                <c:pt idx="1">
                  <c:v>Afghanistan</c:v>
                </c:pt>
                <c:pt idx="2">
                  <c:v>Venezuela</c:v>
                </c:pt>
                <c:pt idx="3">
                  <c:v>Colombia</c:v>
                </c:pt>
                <c:pt idx="4">
                  <c:v>Iraq</c:v>
                </c:pt>
                <c:pt idx="5">
                  <c:v>Turkey</c:v>
                </c:pt>
                <c:pt idx="6">
                  <c:v>Pakistan</c:v>
                </c:pt>
                <c:pt idx="7">
                  <c:v>Georgia</c:v>
                </c:pt>
                <c:pt idx="8">
                  <c:v>Nigeria</c:v>
                </c:pt>
                <c:pt idx="9">
                  <c:v>Iran</c:v>
                </c:pt>
                <c:pt idx="10">
                  <c:v>Albania</c:v>
                </c:pt>
                <c:pt idx="11">
                  <c:v>Somalia</c:v>
                </c:pt>
                <c:pt idx="12">
                  <c:v>Bangladesh</c:v>
                </c:pt>
                <c:pt idx="13">
                  <c:v>Guinea</c:v>
                </c:pt>
                <c:pt idx="14">
                  <c:v>Russia</c:v>
                </c:pt>
                <c:pt idx="15">
                  <c:v>Eritrea</c:v>
                </c:pt>
                <c:pt idx="16">
                  <c:v>Democratic Republic 
of the Congo</c:v>
                </c:pt>
                <c:pt idx="17">
                  <c:v>El Salvador</c:v>
                </c:pt>
                <c:pt idx="18">
                  <c:v>Morocco</c:v>
                </c:pt>
                <c:pt idx="19">
                  <c:v>Algeria</c:v>
                </c:pt>
                <c:pt idx="20">
                  <c:v>Ukraine</c:v>
                </c:pt>
                <c:pt idx="21">
                  <c:v>Côte d'Ivoire</c:v>
                </c:pt>
                <c:pt idx="22">
                  <c:v>Honduras</c:v>
                </c:pt>
                <c:pt idx="23">
                  <c:v>Peru</c:v>
                </c:pt>
                <c:pt idx="24">
                  <c:v>Nicaragua</c:v>
                </c:pt>
                <c:pt idx="25">
                  <c:v>Palestine</c:v>
                </c:pt>
                <c:pt idx="26">
                  <c:v>China including Hong Kong</c:v>
                </c:pt>
                <c:pt idx="27">
                  <c:v>Unknown</c:v>
                </c:pt>
                <c:pt idx="28">
                  <c:v>Mali</c:v>
                </c:pt>
                <c:pt idx="29">
                  <c:v>Sudan</c:v>
                </c:pt>
                <c:pt idx="31">
                  <c:v>Other non-EU-27</c:v>
                </c:pt>
              </c:strCache>
            </c:strRef>
          </c:cat>
          <c:val>
            <c:numRef>
              <c:f>'Figure 2'!$E$11:$E$42</c:f>
              <c:numCache>
                <c:formatCode>0.0</c:formatCode>
                <c:ptCount val="32"/>
                <c:pt idx="0">
                  <c:v>74.375</c:v>
                </c:pt>
                <c:pt idx="1">
                  <c:v>52.54</c:v>
                </c:pt>
                <c:pt idx="2">
                  <c:v>44.755000000000003</c:v>
                </c:pt>
                <c:pt idx="3">
                  <c:v>31.815000000000001</c:v>
                </c:pt>
                <c:pt idx="4">
                  <c:v>26.754999999999999</c:v>
                </c:pt>
                <c:pt idx="5">
                  <c:v>23.03</c:v>
                </c:pt>
                <c:pt idx="6">
                  <c:v>22.73</c:v>
                </c:pt>
                <c:pt idx="7">
                  <c:v>19.664999999999999</c:v>
                </c:pt>
                <c:pt idx="8">
                  <c:v>19.25</c:v>
                </c:pt>
                <c:pt idx="9">
                  <c:v>16.87</c:v>
                </c:pt>
                <c:pt idx="10">
                  <c:v>16.565000000000001</c:v>
                </c:pt>
                <c:pt idx="11">
                  <c:v>12.45</c:v>
                </c:pt>
                <c:pt idx="12">
                  <c:v>12.295</c:v>
                </c:pt>
                <c:pt idx="13">
                  <c:v>11.695</c:v>
                </c:pt>
                <c:pt idx="14">
                  <c:v>10.91</c:v>
                </c:pt>
                <c:pt idx="15">
                  <c:v>9.94</c:v>
                </c:pt>
                <c:pt idx="16">
                  <c:v>9.2550000000000008</c:v>
                </c:pt>
                <c:pt idx="17">
                  <c:v>9.0649999999999995</c:v>
                </c:pt>
                <c:pt idx="18">
                  <c:v>8.9350000000000005</c:v>
                </c:pt>
                <c:pt idx="19">
                  <c:v>8.7050000000000001</c:v>
                </c:pt>
                <c:pt idx="20">
                  <c:v>8.3450000000000006</c:v>
                </c:pt>
                <c:pt idx="21">
                  <c:v>7.48</c:v>
                </c:pt>
                <c:pt idx="22">
                  <c:v>7.25</c:v>
                </c:pt>
                <c:pt idx="23">
                  <c:v>6.7949999999999999</c:v>
                </c:pt>
                <c:pt idx="24">
                  <c:v>6.5350000000000001</c:v>
                </c:pt>
                <c:pt idx="25">
                  <c:v>6.3250000000000002</c:v>
                </c:pt>
                <c:pt idx="26">
                  <c:v>6.02</c:v>
                </c:pt>
                <c:pt idx="27">
                  <c:v>5.7649999999999997</c:v>
                </c:pt>
                <c:pt idx="28">
                  <c:v>5.6449999999999996</c:v>
                </c:pt>
                <c:pt idx="29">
                  <c:v>5.2350000000000003</c:v>
                </c:pt>
                <c:pt idx="31">
                  <c:v>105.7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6C-4B4B-88E4-29BD2426F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100736"/>
        <c:axId val="140102272"/>
      </c:barChart>
      <c:catAx>
        <c:axId val="14010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it-IT"/>
          </a:p>
        </c:txPr>
        <c:crossAx val="14010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1022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40100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7871973970312909"/>
          <c:y val="0.87979129586241545"/>
          <c:w val="0.10656062992125984"/>
          <c:h val="5.3514537580172473E-2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it-IT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150" orientation="portrait" horizontalDpi="2400" verticalDpi="2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ysClr val="windowText" lastClr="000000"/>
                </a:solidFill>
              </a:rPr>
              <a:t>Number of (non-EU) asylum seekers in the EU-27 Member States, the United Kingdom and EFTA countries, 2018 and 2019</a:t>
            </a:r>
          </a:p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(thousands of first time applicants)</a:t>
            </a:r>
          </a:p>
        </c:rich>
      </c:tx>
      <c:layout>
        <c:manualLayout>
          <c:xMode val="edge"/>
          <c:yMode val="edge"/>
          <c:x val="5.3333333333333332E-3"/>
          <c:y val="7.8302983220348912E-3"/>
        </c:manualLayout>
      </c:layout>
      <c:overlay val="0"/>
    </c:title>
    <c:autoTitleDeleted val="0"/>
    <c:plotArea>
      <c:layout>
        <c:manualLayout>
          <c:xMode val="edge"/>
          <c:yMode val="edge"/>
          <c:x val="1.4301627296587927E-2"/>
          <c:y val="0.10100869069418354"/>
          <c:w val="0.97823569553805778"/>
          <c:h val="0.7903729669842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'Figure 3'!$C$11:$C$44</c:f>
              <c:strCache>
                <c:ptCount val="34"/>
                <c:pt idx="0">
                  <c:v>Germany </c:v>
                </c:pt>
                <c:pt idx="1">
                  <c:v>France</c:v>
                </c:pt>
                <c:pt idx="2">
                  <c:v>Spain</c:v>
                </c:pt>
                <c:pt idx="3">
                  <c:v>Greece</c:v>
                </c:pt>
                <c:pt idx="4">
                  <c:v>Italy</c:v>
                </c:pt>
                <c:pt idx="5">
                  <c:v>Sweden</c:v>
                </c:pt>
                <c:pt idx="6">
                  <c:v>Belgium</c:v>
                </c:pt>
                <c:pt idx="7">
                  <c:v>Netherlands</c:v>
                </c:pt>
                <c:pt idx="8">
                  <c:v>Cyprus</c:v>
                </c:pt>
                <c:pt idx="9">
                  <c:v>Austria</c:v>
                </c:pt>
                <c:pt idx="10">
                  <c:v>Ireland</c:v>
                </c:pt>
                <c:pt idx="11">
                  <c:v>Malta</c:v>
                </c:pt>
                <c:pt idx="12">
                  <c:v>Slovenia</c:v>
                </c:pt>
                <c:pt idx="13">
                  <c:v>Poland</c:v>
                </c:pt>
                <c:pt idx="14">
                  <c:v>Denmark</c:v>
                </c:pt>
                <c:pt idx="15">
                  <c:v>Romania</c:v>
                </c:pt>
                <c:pt idx="16">
                  <c:v>Finland</c:v>
                </c:pt>
                <c:pt idx="17">
                  <c:v>Luxembourg</c:v>
                </c:pt>
                <c:pt idx="18">
                  <c:v>Bulgaria</c:v>
                </c:pt>
                <c:pt idx="19">
                  <c:v>Portugal</c:v>
                </c:pt>
                <c:pt idx="20">
                  <c:v>Czechia</c:v>
                </c:pt>
                <c:pt idx="21">
                  <c:v>Croatia</c:v>
                </c:pt>
                <c:pt idx="22">
                  <c:v>Lithuania</c:v>
                </c:pt>
                <c:pt idx="23">
                  <c:v>Hungary</c:v>
                </c:pt>
                <c:pt idx="24">
                  <c:v>Slovakia</c:v>
                </c:pt>
                <c:pt idx="25">
                  <c:v>Latvia</c:v>
                </c:pt>
                <c:pt idx="26">
                  <c:v>Estonia</c:v>
                </c:pt>
                <c:pt idx="28">
                  <c:v>United Kingdom</c:v>
                </c:pt>
                <c:pt idx="30">
                  <c:v>Switzerland</c:v>
                </c:pt>
                <c:pt idx="31">
                  <c:v>Norway</c:v>
                </c:pt>
                <c:pt idx="32">
                  <c:v>Iceland</c:v>
                </c:pt>
                <c:pt idx="33">
                  <c:v>Liechtenstein</c:v>
                </c:pt>
              </c:strCache>
            </c:strRef>
          </c:cat>
          <c:val>
            <c:numRef>
              <c:f>'Figure 3'!$D$11:$D$44</c:f>
              <c:numCache>
                <c:formatCode>0.0</c:formatCode>
                <c:ptCount val="34"/>
                <c:pt idx="0">
                  <c:v>161.88499999999999</c:v>
                </c:pt>
                <c:pt idx="1">
                  <c:v>111.41500000000001</c:v>
                </c:pt>
                <c:pt idx="2">
                  <c:v>52.73</c:v>
                </c:pt>
                <c:pt idx="3">
                  <c:v>64.974999999999994</c:v>
                </c:pt>
                <c:pt idx="4">
                  <c:v>53.44</c:v>
                </c:pt>
                <c:pt idx="5">
                  <c:v>18.074999999999999</c:v>
                </c:pt>
                <c:pt idx="6">
                  <c:v>18.13</c:v>
                </c:pt>
                <c:pt idx="7">
                  <c:v>20.465</c:v>
                </c:pt>
                <c:pt idx="8">
                  <c:v>7.61</c:v>
                </c:pt>
                <c:pt idx="9">
                  <c:v>11.58</c:v>
                </c:pt>
                <c:pt idx="10">
                  <c:v>3.6549999999999998</c:v>
                </c:pt>
                <c:pt idx="11">
                  <c:v>2.0350000000000001</c:v>
                </c:pt>
                <c:pt idx="12">
                  <c:v>2.8</c:v>
                </c:pt>
                <c:pt idx="13">
                  <c:v>2.4049999999999998</c:v>
                </c:pt>
                <c:pt idx="14">
                  <c:v>3.4649999999999999</c:v>
                </c:pt>
                <c:pt idx="15">
                  <c:v>1.9450000000000001</c:v>
                </c:pt>
                <c:pt idx="16">
                  <c:v>2.95</c:v>
                </c:pt>
                <c:pt idx="17">
                  <c:v>2.2250000000000001</c:v>
                </c:pt>
                <c:pt idx="18">
                  <c:v>2.4649999999999999</c:v>
                </c:pt>
                <c:pt idx="19">
                  <c:v>1.24</c:v>
                </c:pt>
                <c:pt idx="20">
                  <c:v>1.35</c:v>
                </c:pt>
                <c:pt idx="21">
                  <c:v>0.67500000000000004</c:v>
                </c:pt>
                <c:pt idx="22">
                  <c:v>0.38500000000000001</c:v>
                </c:pt>
                <c:pt idx="23">
                  <c:v>0.63500000000000001</c:v>
                </c:pt>
                <c:pt idx="24">
                  <c:v>0.155</c:v>
                </c:pt>
                <c:pt idx="25">
                  <c:v>0.17499999999999999</c:v>
                </c:pt>
                <c:pt idx="26">
                  <c:v>0.09</c:v>
                </c:pt>
                <c:pt idx="28">
                  <c:v>38.4</c:v>
                </c:pt>
                <c:pt idx="30">
                  <c:v>13.465</c:v>
                </c:pt>
                <c:pt idx="31">
                  <c:v>2.5299999999999998</c:v>
                </c:pt>
                <c:pt idx="32">
                  <c:v>0.73</c:v>
                </c:pt>
                <c:pt idx="33">
                  <c:v>0.14499999999999999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2-4BC3-95D7-E5822823EB4B}"/>
            </c:ext>
          </c:extLst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'Figure 3'!$C$11:$C$44</c:f>
              <c:strCache>
                <c:ptCount val="34"/>
                <c:pt idx="0">
                  <c:v>Germany </c:v>
                </c:pt>
                <c:pt idx="1">
                  <c:v>France</c:v>
                </c:pt>
                <c:pt idx="2">
                  <c:v>Spain</c:v>
                </c:pt>
                <c:pt idx="3">
                  <c:v>Greece</c:v>
                </c:pt>
                <c:pt idx="4">
                  <c:v>Italy</c:v>
                </c:pt>
                <c:pt idx="5">
                  <c:v>Sweden</c:v>
                </c:pt>
                <c:pt idx="6">
                  <c:v>Belgium</c:v>
                </c:pt>
                <c:pt idx="7">
                  <c:v>Netherlands</c:v>
                </c:pt>
                <c:pt idx="8">
                  <c:v>Cyprus</c:v>
                </c:pt>
                <c:pt idx="9">
                  <c:v>Austria</c:v>
                </c:pt>
                <c:pt idx="10">
                  <c:v>Ireland</c:v>
                </c:pt>
                <c:pt idx="11">
                  <c:v>Malta</c:v>
                </c:pt>
                <c:pt idx="12">
                  <c:v>Slovenia</c:v>
                </c:pt>
                <c:pt idx="13">
                  <c:v>Poland</c:v>
                </c:pt>
                <c:pt idx="14">
                  <c:v>Denmark</c:v>
                </c:pt>
                <c:pt idx="15">
                  <c:v>Romania</c:v>
                </c:pt>
                <c:pt idx="16">
                  <c:v>Finland</c:v>
                </c:pt>
                <c:pt idx="17">
                  <c:v>Luxembourg</c:v>
                </c:pt>
                <c:pt idx="18">
                  <c:v>Bulgaria</c:v>
                </c:pt>
                <c:pt idx="19">
                  <c:v>Portugal</c:v>
                </c:pt>
                <c:pt idx="20">
                  <c:v>Czechia</c:v>
                </c:pt>
                <c:pt idx="21">
                  <c:v>Croatia</c:v>
                </c:pt>
                <c:pt idx="22">
                  <c:v>Lithuania</c:v>
                </c:pt>
                <c:pt idx="23">
                  <c:v>Hungary</c:v>
                </c:pt>
                <c:pt idx="24">
                  <c:v>Slovakia</c:v>
                </c:pt>
                <c:pt idx="25">
                  <c:v>Latvia</c:v>
                </c:pt>
                <c:pt idx="26">
                  <c:v>Estonia</c:v>
                </c:pt>
                <c:pt idx="28">
                  <c:v>United Kingdom</c:v>
                </c:pt>
                <c:pt idx="30">
                  <c:v>Switzerland</c:v>
                </c:pt>
                <c:pt idx="31">
                  <c:v>Norway</c:v>
                </c:pt>
                <c:pt idx="32">
                  <c:v>Iceland</c:v>
                </c:pt>
                <c:pt idx="33">
                  <c:v>Liechtenstein</c:v>
                </c:pt>
              </c:strCache>
            </c:strRef>
          </c:cat>
          <c:val>
            <c:numRef>
              <c:f>'Figure 3'!$E$11:$E$44</c:f>
              <c:numCache>
                <c:formatCode>0.0</c:formatCode>
                <c:ptCount val="34"/>
                <c:pt idx="0">
                  <c:v>142.44999999999999</c:v>
                </c:pt>
                <c:pt idx="1">
                  <c:v>119.91500000000001</c:v>
                </c:pt>
                <c:pt idx="2">
                  <c:v>115.175</c:v>
                </c:pt>
                <c:pt idx="3">
                  <c:v>74.91</c:v>
                </c:pt>
                <c:pt idx="4">
                  <c:v>35.005000000000003</c:v>
                </c:pt>
                <c:pt idx="5">
                  <c:v>23.125</c:v>
                </c:pt>
                <c:pt idx="6">
                  <c:v>23.105</c:v>
                </c:pt>
                <c:pt idx="7">
                  <c:v>22.484999999999999</c:v>
                </c:pt>
                <c:pt idx="8">
                  <c:v>12.695</c:v>
                </c:pt>
                <c:pt idx="9">
                  <c:v>10.775</c:v>
                </c:pt>
                <c:pt idx="10">
                  <c:v>4.74</c:v>
                </c:pt>
                <c:pt idx="11">
                  <c:v>4</c:v>
                </c:pt>
                <c:pt idx="12">
                  <c:v>3.6150000000000002</c:v>
                </c:pt>
                <c:pt idx="13">
                  <c:v>2.7650000000000001</c:v>
                </c:pt>
                <c:pt idx="14">
                  <c:v>2.605</c:v>
                </c:pt>
                <c:pt idx="15">
                  <c:v>2.4550000000000001</c:v>
                </c:pt>
                <c:pt idx="16">
                  <c:v>2.4449999999999998</c:v>
                </c:pt>
                <c:pt idx="17">
                  <c:v>2.2000000000000002</c:v>
                </c:pt>
                <c:pt idx="18">
                  <c:v>2.0750000000000002</c:v>
                </c:pt>
                <c:pt idx="19">
                  <c:v>1.7350000000000001</c:v>
                </c:pt>
                <c:pt idx="20">
                  <c:v>1.57</c:v>
                </c:pt>
                <c:pt idx="21">
                  <c:v>1.2649999999999999</c:v>
                </c:pt>
                <c:pt idx="22">
                  <c:v>0.625</c:v>
                </c:pt>
                <c:pt idx="23">
                  <c:v>0.46500000000000002</c:v>
                </c:pt>
                <c:pt idx="24">
                  <c:v>0.215</c:v>
                </c:pt>
                <c:pt idx="25">
                  <c:v>0.18</c:v>
                </c:pt>
                <c:pt idx="26">
                  <c:v>0.1</c:v>
                </c:pt>
                <c:pt idx="28">
                  <c:v>44.25</c:v>
                </c:pt>
                <c:pt idx="30">
                  <c:v>12.545</c:v>
                </c:pt>
                <c:pt idx="31">
                  <c:v>2.165</c:v>
                </c:pt>
                <c:pt idx="32">
                  <c:v>0.80500000000000005</c:v>
                </c:pt>
                <c:pt idx="33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A2-4BC3-95D7-E5822823E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93344"/>
        <c:axId val="140806400"/>
      </c:barChart>
      <c:catAx>
        <c:axId val="1407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it-IT"/>
          </a:p>
        </c:txPr>
        <c:crossAx val="14080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806400"/>
        <c:scaling>
          <c:orientation val="minMax"/>
          <c:max val="17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40793344"/>
        <c:crosses val="autoZero"/>
        <c:crossBetween val="between"/>
        <c:majorUnit val="25"/>
      </c:valAx>
    </c:plotArea>
    <c:legend>
      <c:legendPos val="b"/>
      <c:layout>
        <c:manualLayout>
          <c:xMode val="edge"/>
          <c:yMode val="edge"/>
          <c:x val="0.46938635170603676"/>
          <c:y val="0.89530857908479133"/>
          <c:w val="0.10656062992125984"/>
          <c:h val="5.3514537580172473E-2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it-IT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150" orientation="portrait" horizontalDpi="2400" verticalDpi="2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ysClr val="windowText" lastClr="000000"/>
                </a:solidFill>
              </a:rPr>
              <a:t>Distribution by age of (non-EU) first-time asylum applicants, 2019</a:t>
            </a:r>
          </a:p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(%)</a:t>
            </a:r>
          </a:p>
        </c:rich>
      </c:tx>
      <c:layout>
        <c:manualLayout>
          <c:xMode val="edge"/>
          <c:yMode val="edge"/>
          <c:x val="9.6662354855862648E-4"/>
          <c:y val="7.355853160750937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8237161927232382E-2"/>
          <c:y val="0.10273090629794059"/>
          <c:w val="0.83230015895355336"/>
          <c:h val="0.65961052325451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0–13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4'!$C$11:$C$46</c:f>
              <c:strCache>
                <c:ptCount val="36"/>
                <c:pt idx="0">
                  <c:v>EU-27</c:v>
                </c:pt>
                <c:pt idx="2">
                  <c:v>Belgium</c:v>
                </c:pt>
                <c:pt idx="3">
                  <c:v>Bulgaria</c:v>
                </c:pt>
                <c:pt idx="4">
                  <c:v>Czechia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30">
                  <c:v>United Kingdom</c:v>
                </c:pt>
                <c:pt idx="32">
                  <c:v>Iceland</c:v>
                </c:pt>
                <c:pt idx="33">
                  <c:v>Liechtenstein</c:v>
                </c:pt>
                <c:pt idx="34">
                  <c:v>Norway</c:v>
                </c:pt>
                <c:pt idx="35">
                  <c:v>Switzerland</c:v>
                </c:pt>
              </c:strCache>
            </c:strRef>
          </c:cat>
          <c:val>
            <c:numRef>
              <c:f>'Figure 4'!$D$11:$D$46</c:f>
              <c:numCache>
                <c:formatCode>0.0</c:formatCode>
                <c:ptCount val="36"/>
                <c:pt idx="0">
                  <c:v>24.8</c:v>
                </c:pt>
                <c:pt idx="2">
                  <c:v>20.8</c:v>
                </c:pt>
                <c:pt idx="3">
                  <c:v>8.4</c:v>
                </c:pt>
                <c:pt idx="4">
                  <c:v>13.7</c:v>
                </c:pt>
                <c:pt idx="5">
                  <c:v>27.6</c:v>
                </c:pt>
                <c:pt idx="6">
                  <c:v>44</c:v>
                </c:pt>
                <c:pt idx="7">
                  <c:v>30.7</c:v>
                </c:pt>
                <c:pt idx="8">
                  <c:v>18.899999999999999</c:v>
                </c:pt>
                <c:pt idx="9">
                  <c:v>24.4</c:v>
                </c:pt>
                <c:pt idx="10">
                  <c:v>15.6</c:v>
                </c:pt>
                <c:pt idx="11">
                  <c:v>18.8</c:v>
                </c:pt>
                <c:pt idx="12">
                  <c:v>33.299999999999997</c:v>
                </c:pt>
                <c:pt idx="13">
                  <c:v>9</c:v>
                </c:pt>
                <c:pt idx="14">
                  <c:v>5.7</c:v>
                </c:pt>
                <c:pt idx="15">
                  <c:v>18.5</c:v>
                </c:pt>
                <c:pt idx="16">
                  <c:v>43.8</c:v>
                </c:pt>
                <c:pt idx="17">
                  <c:v>30</c:v>
                </c:pt>
                <c:pt idx="18">
                  <c:v>44.3</c:v>
                </c:pt>
                <c:pt idx="19">
                  <c:v>9.6999999999999993</c:v>
                </c:pt>
                <c:pt idx="20">
                  <c:v>17</c:v>
                </c:pt>
                <c:pt idx="21">
                  <c:v>43.3</c:v>
                </c:pt>
                <c:pt idx="22">
                  <c:v>38.799999999999997</c:v>
                </c:pt>
                <c:pt idx="23">
                  <c:v>13</c:v>
                </c:pt>
                <c:pt idx="24">
                  <c:v>11.3</c:v>
                </c:pt>
                <c:pt idx="25">
                  <c:v>4.0999999999999996</c:v>
                </c:pt>
                <c:pt idx="26">
                  <c:v>4.7</c:v>
                </c:pt>
                <c:pt idx="27">
                  <c:v>30.4</c:v>
                </c:pt>
                <c:pt idx="28">
                  <c:v>30.2</c:v>
                </c:pt>
                <c:pt idx="30">
                  <c:v>12.7</c:v>
                </c:pt>
                <c:pt idx="32">
                  <c:v>20.6</c:v>
                </c:pt>
                <c:pt idx="33">
                  <c:v>16.7</c:v>
                </c:pt>
                <c:pt idx="34">
                  <c:v>19.8</c:v>
                </c:pt>
                <c:pt idx="35">
                  <c:v>39.4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5-4DE0-BCBF-7D01679A0D20}"/>
            </c:ext>
          </c:extLst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14–17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4'!$C$11:$C$46</c:f>
              <c:strCache>
                <c:ptCount val="36"/>
                <c:pt idx="0">
                  <c:v>EU-27</c:v>
                </c:pt>
                <c:pt idx="2">
                  <c:v>Belgium</c:v>
                </c:pt>
                <c:pt idx="3">
                  <c:v>Bulgaria</c:v>
                </c:pt>
                <c:pt idx="4">
                  <c:v>Czechia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30">
                  <c:v>United Kingdom</c:v>
                </c:pt>
                <c:pt idx="32">
                  <c:v>Iceland</c:v>
                </c:pt>
                <c:pt idx="33">
                  <c:v>Liechtenstein</c:v>
                </c:pt>
                <c:pt idx="34">
                  <c:v>Norway</c:v>
                </c:pt>
                <c:pt idx="35">
                  <c:v>Switzerland</c:v>
                </c:pt>
              </c:strCache>
            </c:strRef>
          </c:cat>
          <c:val>
            <c:numRef>
              <c:f>'Figure 4'!$E$11:$E$46</c:f>
              <c:numCache>
                <c:formatCode>0.0</c:formatCode>
                <c:ptCount val="36"/>
                <c:pt idx="0">
                  <c:v>5.5</c:v>
                </c:pt>
                <c:pt idx="2">
                  <c:v>10.3</c:v>
                </c:pt>
                <c:pt idx="3">
                  <c:v>25.7</c:v>
                </c:pt>
                <c:pt idx="4">
                  <c:v>2.7</c:v>
                </c:pt>
                <c:pt idx="5">
                  <c:v>10.6</c:v>
                </c:pt>
                <c:pt idx="6">
                  <c:v>6.1</c:v>
                </c:pt>
                <c:pt idx="7">
                  <c:v>4</c:v>
                </c:pt>
                <c:pt idx="8">
                  <c:v>4</c:v>
                </c:pt>
                <c:pt idx="9">
                  <c:v>9.1999999999999993</c:v>
                </c:pt>
                <c:pt idx="10">
                  <c:v>3.3</c:v>
                </c:pt>
                <c:pt idx="11">
                  <c:v>3</c:v>
                </c:pt>
                <c:pt idx="12">
                  <c:v>6.7</c:v>
                </c:pt>
                <c:pt idx="13">
                  <c:v>3.2</c:v>
                </c:pt>
                <c:pt idx="14">
                  <c:v>3.5</c:v>
                </c:pt>
                <c:pt idx="15">
                  <c:v>3.4</c:v>
                </c:pt>
                <c:pt idx="16">
                  <c:v>4.8</c:v>
                </c:pt>
                <c:pt idx="17">
                  <c:v>4.5999999999999996</c:v>
                </c:pt>
                <c:pt idx="18">
                  <c:v>7.1</c:v>
                </c:pt>
                <c:pt idx="19">
                  <c:v>2.7</c:v>
                </c:pt>
                <c:pt idx="20">
                  <c:v>6</c:v>
                </c:pt>
                <c:pt idx="21">
                  <c:v>11.3</c:v>
                </c:pt>
                <c:pt idx="22">
                  <c:v>4.7</c:v>
                </c:pt>
                <c:pt idx="23">
                  <c:v>5.3</c:v>
                </c:pt>
                <c:pt idx="24">
                  <c:v>9.8000000000000007</c:v>
                </c:pt>
                <c:pt idx="25">
                  <c:v>18.399999999999999</c:v>
                </c:pt>
                <c:pt idx="26">
                  <c:v>14.5</c:v>
                </c:pt>
                <c:pt idx="27">
                  <c:v>5.2</c:v>
                </c:pt>
                <c:pt idx="28">
                  <c:v>6.8</c:v>
                </c:pt>
                <c:pt idx="30">
                  <c:v>10.6</c:v>
                </c:pt>
                <c:pt idx="32">
                  <c:v>6.3</c:v>
                </c:pt>
                <c:pt idx="33">
                  <c:v>4.8</c:v>
                </c:pt>
                <c:pt idx="34">
                  <c:v>7.4</c:v>
                </c:pt>
                <c:pt idx="35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5-4DE0-BCBF-7D01679A0D20}"/>
            </c:ext>
          </c:extLst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18–34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4'!$C$11:$C$46</c:f>
              <c:strCache>
                <c:ptCount val="36"/>
                <c:pt idx="0">
                  <c:v>EU-27</c:v>
                </c:pt>
                <c:pt idx="2">
                  <c:v>Belgium</c:v>
                </c:pt>
                <c:pt idx="3">
                  <c:v>Bulgaria</c:v>
                </c:pt>
                <c:pt idx="4">
                  <c:v>Czechia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30">
                  <c:v>United Kingdom</c:v>
                </c:pt>
                <c:pt idx="32">
                  <c:v>Iceland</c:v>
                </c:pt>
                <c:pt idx="33">
                  <c:v>Liechtenstein</c:v>
                </c:pt>
                <c:pt idx="34">
                  <c:v>Norway</c:v>
                </c:pt>
                <c:pt idx="35">
                  <c:v>Switzerland</c:v>
                </c:pt>
              </c:strCache>
            </c:strRef>
          </c:cat>
          <c:val>
            <c:numRef>
              <c:f>'Figure 4'!$F$11:$F$46</c:f>
              <c:numCache>
                <c:formatCode>0.0</c:formatCode>
                <c:ptCount val="36"/>
                <c:pt idx="0">
                  <c:v>47</c:v>
                </c:pt>
                <c:pt idx="2">
                  <c:v>47.2</c:v>
                </c:pt>
                <c:pt idx="3">
                  <c:v>55.9</c:v>
                </c:pt>
                <c:pt idx="4">
                  <c:v>42.8</c:v>
                </c:pt>
                <c:pt idx="5">
                  <c:v>41.4</c:v>
                </c:pt>
                <c:pt idx="6">
                  <c:v>32.299999999999997</c:v>
                </c:pt>
                <c:pt idx="7">
                  <c:v>32.700000000000003</c:v>
                </c:pt>
                <c:pt idx="8">
                  <c:v>49.9</c:v>
                </c:pt>
                <c:pt idx="9">
                  <c:v>49.5</c:v>
                </c:pt>
                <c:pt idx="10">
                  <c:v>50.2</c:v>
                </c:pt>
                <c:pt idx="11">
                  <c:v>53.7</c:v>
                </c:pt>
                <c:pt idx="12">
                  <c:v>44.2</c:v>
                </c:pt>
                <c:pt idx="13">
                  <c:v>61.3</c:v>
                </c:pt>
                <c:pt idx="14">
                  <c:v>67.599999999999994</c:v>
                </c:pt>
                <c:pt idx="15">
                  <c:v>47.2</c:v>
                </c:pt>
                <c:pt idx="16">
                  <c:v>29.1</c:v>
                </c:pt>
                <c:pt idx="17">
                  <c:v>45.2</c:v>
                </c:pt>
                <c:pt idx="18">
                  <c:v>31</c:v>
                </c:pt>
                <c:pt idx="19">
                  <c:v>78.2</c:v>
                </c:pt>
                <c:pt idx="20">
                  <c:v>53.4</c:v>
                </c:pt>
                <c:pt idx="21">
                  <c:v>32</c:v>
                </c:pt>
                <c:pt idx="22">
                  <c:v>35.200000000000003</c:v>
                </c:pt>
                <c:pt idx="23">
                  <c:v>58.1</c:v>
                </c:pt>
                <c:pt idx="24">
                  <c:v>63.3</c:v>
                </c:pt>
                <c:pt idx="25">
                  <c:v>66.7</c:v>
                </c:pt>
                <c:pt idx="26">
                  <c:v>62.6</c:v>
                </c:pt>
                <c:pt idx="27">
                  <c:v>38.6</c:v>
                </c:pt>
                <c:pt idx="28">
                  <c:v>38.299999999999997</c:v>
                </c:pt>
                <c:pt idx="30">
                  <c:v>48.2</c:v>
                </c:pt>
                <c:pt idx="32">
                  <c:v>42.8</c:v>
                </c:pt>
                <c:pt idx="33">
                  <c:v>52.4</c:v>
                </c:pt>
                <c:pt idx="34">
                  <c:v>46.2</c:v>
                </c:pt>
                <c:pt idx="35">
                  <c:v>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55-4DE0-BCBF-7D01679A0D20}"/>
            </c:ext>
          </c:extLst>
        </c:ser>
        <c:ser>
          <c:idx val="3"/>
          <c:order val="3"/>
          <c:tx>
            <c:strRef>
              <c:f>'Figure 4'!$G$10</c:f>
              <c:strCache>
                <c:ptCount val="1"/>
                <c:pt idx="0">
                  <c:v>35–64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4'!$C$11:$C$46</c:f>
              <c:strCache>
                <c:ptCount val="36"/>
                <c:pt idx="0">
                  <c:v>EU-27</c:v>
                </c:pt>
                <c:pt idx="2">
                  <c:v>Belgium</c:v>
                </c:pt>
                <c:pt idx="3">
                  <c:v>Bulgaria</c:v>
                </c:pt>
                <c:pt idx="4">
                  <c:v>Czechia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30">
                  <c:v>United Kingdom</c:v>
                </c:pt>
                <c:pt idx="32">
                  <c:v>Iceland</c:v>
                </c:pt>
                <c:pt idx="33">
                  <c:v>Liechtenstein</c:v>
                </c:pt>
                <c:pt idx="34">
                  <c:v>Norway</c:v>
                </c:pt>
                <c:pt idx="35">
                  <c:v>Switzerland</c:v>
                </c:pt>
              </c:strCache>
            </c:strRef>
          </c:cat>
          <c:val>
            <c:numRef>
              <c:f>'Figure 4'!$G$11:$G$46</c:f>
              <c:numCache>
                <c:formatCode>0.0</c:formatCode>
                <c:ptCount val="36"/>
                <c:pt idx="0">
                  <c:v>21.9</c:v>
                </c:pt>
                <c:pt idx="2">
                  <c:v>21</c:v>
                </c:pt>
                <c:pt idx="3">
                  <c:v>9.4</c:v>
                </c:pt>
                <c:pt idx="4">
                  <c:v>39.299999999999997</c:v>
                </c:pt>
                <c:pt idx="5">
                  <c:v>19.100000000000001</c:v>
                </c:pt>
                <c:pt idx="6">
                  <c:v>17</c:v>
                </c:pt>
                <c:pt idx="7">
                  <c:v>31.7</c:v>
                </c:pt>
                <c:pt idx="8">
                  <c:v>26.7</c:v>
                </c:pt>
                <c:pt idx="9">
                  <c:v>16.399999999999999</c:v>
                </c:pt>
                <c:pt idx="10">
                  <c:v>29.6</c:v>
                </c:pt>
                <c:pt idx="11">
                  <c:v>23.6</c:v>
                </c:pt>
                <c:pt idx="12">
                  <c:v>15.6</c:v>
                </c:pt>
                <c:pt idx="13">
                  <c:v>26</c:v>
                </c:pt>
                <c:pt idx="14">
                  <c:v>23.1</c:v>
                </c:pt>
                <c:pt idx="15">
                  <c:v>30.9</c:v>
                </c:pt>
                <c:pt idx="16">
                  <c:v>22.2</c:v>
                </c:pt>
                <c:pt idx="17">
                  <c:v>19.899999999999999</c:v>
                </c:pt>
                <c:pt idx="18">
                  <c:v>17.100000000000001</c:v>
                </c:pt>
                <c:pt idx="19">
                  <c:v>9.1999999999999993</c:v>
                </c:pt>
                <c:pt idx="20">
                  <c:v>22.9</c:v>
                </c:pt>
                <c:pt idx="21">
                  <c:v>13</c:v>
                </c:pt>
                <c:pt idx="22">
                  <c:v>20.399999999999999</c:v>
                </c:pt>
                <c:pt idx="23">
                  <c:v>23</c:v>
                </c:pt>
                <c:pt idx="24">
                  <c:v>15.3</c:v>
                </c:pt>
                <c:pt idx="25">
                  <c:v>10.6</c:v>
                </c:pt>
                <c:pt idx="26">
                  <c:v>18.2</c:v>
                </c:pt>
                <c:pt idx="27">
                  <c:v>24.4</c:v>
                </c:pt>
                <c:pt idx="28">
                  <c:v>23.2</c:v>
                </c:pt>
                <c:pt idx="30">
                  <c:v>24.8</c:v>
                </c:pt>
                <c:pt idx="32">
                  <c:v>29.2</c:v>
                </c:pt>
                <c:pt idx="33">
                  <c:v>26.2</c:v>
                </c:pt>
                <c:pt idx="34">
                  <c:v>25.4</c:v>
                </c:pt>
                <c:pt idx="35">
                  <c:v>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55-4DE0-BCBF-7D01679A0D20}"/>
            </c:ext>
          </c:extLst>
        </c:ser>
        <c:ser>
          <c:idx val="4"/>
          <c:order val="4"/>
          <c:tx>
            <c:strRef>
              <c:f>'Figure 4'!$H$10</c:f>
              <c:strCache>
                <c:ptCount val="1"/>
                <c:pt idx="0">
                  <c:v>65 and over</c:v>
                </c:pt>
              </c:strCache>
            </c:strRef>
          </c:tx>
          <c:spPr>
            <a:solidFill>
              <a:schemeClr val="accent5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4'!$C$11:$C$46</c:f>
              <c:strCache>
                <c:ptCount val="36"/>
                <c:pt idx="0">
                  <c:v>EU-27</c:v>
                </c:pt>
                <c:pt idx="2">
                  <c:v>Belgium</c:v>
                </c:pt>
                <c:pt idx="3">
                  <c:v>Bulgaria</c:v>
                </c:pt>
                <c:pt idx="4">
                  <c:v>Czechia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30">
                  <c:v>United Kingdom</c:v>
                </c:pt>
                <c:pt idx="32">
                  <c:v>Iceland</c:v>
                </c:pt>
                <c:pt idx="33">
                  <c:v>Liechtenstein</c:v>
                </c:pt>
                <c:pt idx="34">
                  <c:v>Norway</c:v>
                </c:pt>
                <c:pt idx="35">
                  <c:v>Switzerland</c:v>
                </c:pt>
              </c:strCache>
            </c:strRef>
          </c:cat>
          <c:val>
            <c:numRef>
              <c:f>'Figure 4'!$H$11:$H$46</c:f>
              <c:numCache>
                <c:formatCode>0.0</c:formatCode>
                <c:ptCount val="36"/>
                <c:pt idx="0">
                  <c:v>0.8</c:v>
                </c:pt>
                <c:pt idx="2">
                  <c:v>0.8</c:v>
                </c:pt>
                <c:pt idx="3">
                  <c:v>0.5</c:v>
                </c:pt>
                <c:pt idx="4">
                  <c:v>1.5</c:v>
                </c:pt>
                <c:pt idx="5">
                  <c:v>1.2</c:v>
                </c:pt>
                <c:pt idx="6">
                  <c:v>0.6</c:v>
                </c:pt>
                <c:pt idx="7">
                  <c:v>1</c:v>
                </c:pt>
                <c:pt idx="8">
                  <c:v>0.5</c:v>
                </c:pt>
                <c:pt idx="9">
                  <c:v>0.5</c:v>
                </c:pt>
                <c:pt idx="10">
                  <c:v>1.4</c:v>
                </c:pt>
                <c:pt idx="11">
                  <c:v>0.9</c:v>
                </c:pt>
                <c:pt idx="12">
                  <c:v>0.2</c:v>
                </c:pt>
                <c:pt idx="13">
                  <c:v>0.4</c:v>
                </c:pt>
                <c:pt idx="14">
                  <c:v>0.1</c:v>
                </c:pt>
                <c:pt idx="15">
                  <c:v>0</c:v>
                </c:pt>
                <c:pt idx="16">
                  <c:v>0.2</c:v>
                </c:pt>
                <c:pt idx="17">
                  <c:v>0.3</c:v>
                </c:pt>
                <c:pt idx="18">
                  <c:v>0.4</c:v>
                </c:pt>
                <c:pt idx="19">
                  <c:v>0.2</c:v>
                </c:pt>
                <c:pt idx="20">
                  <c:v>0.7</c:v>
                </c:pt>
                <c:pt idx="21">
                  <c:v>0.4</c:v>
                </c:pt>
                <c:pt idx="22">
                  <c:v>0.9</c:v>
                </c:pt>
                <c:pt idx="23">
                  <c:v>0.6</c:v>
                </c:pt>
                <c:pt idx="24">
                  <c:v>0.3</c:v>
                </c:pt>
                <c:pt idx="25">
                  <c:v>0.2</c:v>
                </c:pt>
                <c:pt idx="26">
                  <c:v>0</c:v>
                </c:pt>
                <c:pt idx="27">
                  <c:v>0.7</c:v>
                </c:pt>
                <c:pt idx="28">
                  <c:v>1.5</c:v>
                </c:pt>
                <c:pt idx="30">
                  <c:v>1.1000000000000001</c:v>
                </c:pt>
                <c:pt idx="32">
                  <c:v>1.1000000000000001</c:v>
                </c:pt>
                <c:pt idx="33">
                  <c:v>0</c:v>
                </c:pt>
                <c:pt idx="34">
                  <c:v>1.2</c:v>
                </c:pt>
                <c:pt idx="3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55-4DE0-BCBF-7D01679A0D20}"/>
            </c:ext>
          </c:extLst>
        </c:ser>
        <c:ser>
          <c:idx val="5"/>
          <c:order val="5"/>
          <c:tx>
            <c:strRef>
              <c:f>'Figure 4'!$I$10</c:f>
              <c:strCache>
                <c:ptCount val="1"/>
                <c:pt idx="0">
                  <c:v>Age unknown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4'!$C$11:$C$46</c:f>
              <c:strCache>
                <c:ptCount val="36"/>
                <c:pt idx="0">
                  <c:v>EU-27</c:v>
                </c:pt>
                <c:pt idx="2">
                  <c:v>Belgium</c:v>
                </c:pt>
                <c:pt idx="3">
                  <c:v>Bulgaria</c:v>
                </c:pt>
                <c:pt idx="4">
                  <c:v>Czechia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30">
                  <c:v>United Kingdom</c:v>
                </c:pt>
                <c:pt idx="32">
                  <c:v>Iceland</c:v>
                </c:pt>
                <c:pt idx="33">
                  <c:v>Liechtenstein</c:v>
                </c:pt>
                <c:pt idx="34">
                  <c:v>Norway</c:v>
                </c:pt>
                <c:pt idx="35">
                  <c:v>Switzerland</c:v>
                </c:pt>
              </c:strCache>
            </c:strRef>
          </c:cat>
          <c:val>
            <c:numRef>
              <c:f>'Figure 4'!$I$11:$I$46</c:f>
              <c:numCache>
                <c:formatCode>0.0</c:formatCode>
                <c:ptCount val="36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0.8</c:v>
                </c:pt>
                <c:pt idx="28">
                  <c:v>0</c:v>
                </c:pt>
                <c:pt idx="30">
                  <c:v>2.7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55-4DE0-BCBF-7D01679A0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311360"/>
        <c:axId val="142312576"/>
      </c:barChart>
      <c:catAx>
        <c:axId val="14131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it-IT"/>
          </a:p>
        </c:txPr>
        <c:crossAx val="142312576"/>
        <c:crosses val="autoZero"/>
        <c:auto val="1"/>
        <c:lblAlgn val="ctr"/>
        <c:lblOffset val="100"/>
        <c:noMultiLvlLbl val="0"/>
      </c:catAx>
      <c:valAx>
        <c:axId val="14231257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4131136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8851002624671915"/>
          <c:y val="4.08142930893984E-2"/>
          <c:w val="0.10348997375328084"/>
          <c:h val="0.5849913190205609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it-IT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150" orientation="portrait" horizontalDpi="2400" verticalDpi="24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05728"/>
        <c:axId val="142907648"/>
      </c:barChart>
      <c:catAx>
        <c:axId val="14290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42907648"/>
        <c:crosses val="autoZero"/>
        <c:auto val="1"/>
        <c:lblAlgn val="ctr"/>
        <c:lblOffset val="100"/>
        <c:noMultiLvlLbl val="0"/>
      </c:catAx>
      <c:valAx>
        <c:axId val="14290764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42905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ysClr val="windowText" lastClr="000000"/>
                </a:solidFill>
              </a:rPr>
              <a:t>Share of male (non-EU) first time asylum applicants in the EU-27 Member States, by age group, 2019</a:t>
            </a:r>
          </a:p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(%)</a:t>
            </a:r>
          </a:p>
        </c:rich>
      </c:tx>
      <c:layout>
        <c:manualLayout>
          <c:xMode val="edge"/>
          <c:yMode val="edge"/>
          <c:x val="5.3333333333333332E-3"/>
          <c:y val="7.8395061728395062E-3"/>
        </c:manualLayout>
      </c:layout>
      <c:overlay val="0"/>
    </c:title>
    <c:autoTitleDeleted val="0"/>
    <c:plotArea>
      <c:layout>
        <c:manualLayout>
          <c:xMode val="edge"/>
          <c:yMode val="edge"/>
          <c:x val="8.4667086614173229E-2"/>
          <c:y val="0.10868803653614298"/>
          <c:w val="0.91533291338582679"/>
          <c:h val="0.86777287259224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AB74-40CC-8628-8161DBA9359D}"/>
              </c:ext>
            </c:extLst>
          </c:dPt>
          <c:cat>
            <c:strRef>
              <c:f>'Figure 5'!$C$11:$C$17</c:f>
              <c:strCache>
                <c:ptCount val="7"/>
                <c:pt idx="0">
                  <c:v>Total</c:v>
                </c:pt>
                <c:pt idx="2">
                  <c:v>0–13</c:v>
                </c:pt>
                <c:pt idx="3">
                  <c:v>14–17</c:v>
                </c:pt>
                <c:pt idx="4">
                  <c:v>18–34</c:v>
                </c:pt>
                <c:pt idx="5">
                  <c:v>35–64</c:v>
                </c:pt>
                <c:pt idx="6">
                  <c:v>65 and over</c:v>
                </c:pt>
              </c:strCache>
            </c:strRef>
          </c:cat>
          <c:val>
            <c:numRef>
              <c:f>'Figure 5'!$D$11:$D$17</c:f>
              <c:numCache>
                <c:formatCode>0</c:formatCode>
                <c:ptCount val="7"/>
                <c:pt idx="0" formatCode="0.0">
                  <c:v>61.9</c:v>
                </c:pt>
                <c:pt idx="2" formatCode="0.0">
                  <c:v>51.2</c:v>
                </c:pt>
                <c:pt idx="3" formatCode="0.0">
                  <c:v>67.900000000000006</c:v>
                </c:pt>
                <c:pt idx="4" formatCode="0.0">
                  <c:v>69</c:v>
                </c:pt>
                <c:pt idx="5" formatCode="0.0">
                  <c:v>58</c:v>
                </c:pt>
                <c:pt idx="6" formatCode="0.0">
                  <c:v>40.799999999999997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4-40CC-8628-8161DBA93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206784"/>
        <c:axId val="153277184"/>
      </c:barChart>
      <c:catAx>
        <c:axId val="1532067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5327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277184"/>
        <c:scaling>
          <c:orientation val="minMax"/>
          <c:max val="100"/>
          <c:min val="0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53206784"/>
        <c:crosses val="autoZero"/>
        <c:crossBetween val="between"/>
        <c:majorUnit val="10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ysClr val="windowText" lastClr="000000"/>
                </a:solidFill>
              </a:rPr>
              <a:t>Number of first instance decisions on (non-EU) asylum applications, 2019</a:t>
            </a:r>
          </a:p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(thousands)</a:t>
            </a:r>
          </a:p>
        </c:rich>
      </c:tx>
      <c:layout>
        <c:manualLayout>
          <c:xMode val="edge"/>
          <c:yMode val="edge"/>
          <c:x val="5.3314789302156638E-3"/>
          <c:y val="7.8401232195743804E-3"/>
        </c:manualLayout>
      </c:layout>
      <c:overlay val="0"/>
    </c:title>
    <c:autoTitleDeleted val="0"/>
    <c:plotArea>
      <c:layout>
        <c:manualLayout>
          <c:xMode val="edge"/>
          <c:yMode val="edge"/>
          <c:x val="1.6979500988265183E-2"/>
          <c:y val="7.8773919558576419E-2"/>
          <c:w val="0.97822447688273884"/>
          <c:h val="0.8627333028803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First instance decisions</c:v>
                </c:pt>
              </c:strCache>
            </c:strRef>
          </c:tx>
          <c:invertIfNegative val="0"/>
          <c:cat>
            <c:strRef>
              <c:f>'Figure 6'!$C$11:$C$44</c:f>
              <c:strCache>
                <c:ptCount val="34"/>
                <c:pt idx="0">
                  <c:v>Germany </c:v>
                </c:pt>
                <c:pt idx="1">
                  <c:v>France</c:v>
                </c:pt>
                <c:pt idx="2">
                  <c:v>Italy</c:v>
                </c:pt>
                <c:pt idx="3">
                  <c:v>Spain</c:v>
                </c:pt>
                <c:pt idx="4">
                  <c:v>Greece</c:v>
                </c:pt>
                <c:pt idx="5">
                  <c:v>Sweden</c:v>
                </c:pt>
                <c:pt idx="6">
                  <c:v>Belgium</c:v>
                </c:pt>
                <c:pt idx="7">
                  <c:v>Austria</c:v>
                </c:pt>
                <c:pt idx="8">
                  <c:v>Netherlands</c:v>
                </c:pt>
                <c:pt idx="9">
                  <c:v>Finland</c:v>
                </c:pt>
                <c:pt idx="10">
                  <c:v>Cyprus</c:v>
                </c:pt>
                <c:pt idx="11">
                  <c:v>Denmark</c:v>
                </c:pt>
                <c:pt idx="12">
                  <c:v>Poland</c:v>
                </c:pt>
                <c:pt idx="13">
                  <c:v>Ireland</c:v>
                </c:pt>
                <c:pt idx="14">
                  <c:v>Czechia</c:v>
                </c:pt>
                <c:pt idx="15">
                  <c:v>Romania</c:v>
                </c:pt>
                <c:pt idx="16">
                  <c:v>Bulgaria</c:v>
                </c:pt>
                <c:pt idx="17">
                  <c:v>Luxembourg</c:v>
                </c:pt>
                <c:pt idx="18">
                  <c:v>Malta</c:v>
                </c:pt>
                <c:pt idx="19">
                  <c:v>Portugal</c:v>
                </c:pt>
                <c:pt idx="20">
                  <c:v>Hungary</c:v>
                </c:pt>
                <c:pt idx="21">
                  <c:v>Lithuania</c:v>
                </c:pt>
                <c:pt idx="22">
                  <c:v>Croatia</c:v>
                </c:pt>
                <c:pt idx="23">
                  <c:v>Slovenia</c:v>
                </c:pt>
                <c:pt idx="24">
                  <c:v>Latvia</c:v>
                </c:pt>
                <c:pt idx="25">
                  <c:v>Estonia</c:v>
                </c:pt>
                <c:pt idx="26">
                  <c:v>Slovakia</c:v>
                </c:pt>
                <c:pt idx="28">
                  <c:v>United Kingdom</c:v>
                </c:pt>
                <c:pt idx="30">
                  <c:v>Switzerland</c:v>
                </c:pt>
                <c:pt idx="31">
                  <c:v>Norway</c:v>
                </c:pt>
                <c:pt idx="32">
                  <c:v>Iceland</c:v>
                </c:pt>
                <c:pt idx="33">
                  <c:v>Liechtenstein</c:v>
                </c:pt>
              </c:strCache>
            </c:strRef>
          </c:cat>
          <c:val>
            <c:numRef>
              <c:f>'Figure 6'!$D$11:$D$44</c:f>
              <c:numCache>
                <c:formatCode>0.0</c:formatCode>
                <c:ptCount val="34"/>
                <c:pt idx="0">
                  <c:v>154.17500000000001</c:v>
                </c:pt>
                <c:pt idx="1">
                  <c:v>113.89</c:v>
                </c:pt>
                <c:pt idx="2">
                  <c:v>93.484999999999999</c:v>
                </c:pt>
                <c:pt idx="3">
                  <c:v>58.034999999999997</c:v>
                </c:pt>
                <c:pt idx="4">
                  <c:v>32.700000000000003</c:v>
                </c:pt>
                <c:pt idx="5">
                  <c:v>20.7</c:v>
                </c:pt>
                <c:pt idx="6">
                  <c:v>17.170000000000002</c:v>
                </c:pt>
                <c:pt idx="7">
                  <c:v>13.89</c:v>
                </c:pt>
                <c:pt idx="8">
                  <c:v>12.94</c:v>
                </c:pt>
                <c:pt idx="9">
                  <c:v>4.8449999999999998</c:v>
                </c:pt>
                <c:pt idx="10">
                  <c:v>3.2749999999999999</c:v>
                </c:pt>
                <c:pt idx="11">
                  <c:v>3.03</c:v>
                </c:pt>
                <c:pt idx="12">
                  <c:v>1.9950000000000001</c:v>
                </c:pt>
                <c:pt idx="13">
                  <c:v>1.87</c:v>
                </c:pt>
                <c:pt idx="14">
                  <c:v>1.39</c:v>
                </c:pt>
                <c:pt idx="15">
                  <c:v>1.3149999999999999</c:v>
                </c:pt>
                <c:pt idx="16">
                  <c:v>1.25</c:v>
                </c:pt>
                <c:pt idx="17">
                  <c:v>1.18</c:v>
                </c:pt>
                <c:pt idx="18">
                  <c:v>1.04</c:v>
                </c:pt>
                <c:pt idx="19">
                  <c:v>0.745</c:v>
                </c:pt>
                <c:pt idx="20">
                  <c:v>0.71</c:v>
                </c:pt>
                <c:pt idx="21">
                  <c:v>0.32500000000000001</c:v>
                </c:pt>
                <c:pt idx="22">
                  <c:v>0.32</c:v>
                </c:pt>
                <c:pt idx="23">
                  <c:v>0.215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8">
                  <c:v>28.46</c:v>
                </c:pt>
                <c:pt idx="30">
                  <c:v>12.315</c:v>
                </c:pt>
                <c:pt idx="31">
                  <c:v>2.4550000000000001</c:v>
                </c:pt>
                <c:pt idx="32">
                  <c:v>0.71</c:v>
                </c:pt>
                <c:pt idx="33">
                  <c:v>3.5000000000000003E-2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0-4EB4-AF7C-F77CB720B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489792"/>
        <c:axId val="155491712"/>
      </c:barChart>
      <c:catAx>
        <c:axId val="15548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it-IT"/>
          </a:p>
        </c:txPr>
        <c:crossAx val="15549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491712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55489792"/>
        <c:crosses val="autoZero"/>
        <c:crossBetween val="between"/>
        <c:majorUnit val="25"/>
      </c:valAx>
    </c:plotArea>
    <c:legend>
      <c:legendPos val="b"/>
      <c:layout>
        <c:manualLayout>
          <c:xMode val="edge"/>
          <c:yMode val="edge"/>
          <c:x val="0.32809281139274077"/>
          <c:y val="0.95305818822160382"/>
          <c:w val="0.33715002855174886"/>
          <c:h val="4.4981780973502541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150" orientation="portrait" horizontalDpi="2400" verticalDpi="24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697408"/>
        <c:axId val="163698944"/>
      </c:barChart>
      <c:catAx>
        <c:axId val="163697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63698944"/>
        <c:crosses val="autoZero"/>
        <c:auto val="1"/>
        <c:lblAlgn val="ctr"/>
        <c:lblOffset val="100"/>
        <c:noMultiLvlLbl val="0"/>
      </c:catAx>
      <c:valAx>
        <c:axId val="16369894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63697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ysClr val="windowText" lastClr="000000"/>
                </a:solidFill>
              </a:rPr>
              <a:t>Distribution of first instance decisions on (non-EU) asylum applications, 2019</a:t>
            </a:r>
          </a:p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(%)</a:t>
            </a:r>
          </a:p>
        </c:rich>
      </c:tx>
      <c:layout>
        <c:manualLayout>
          <c:xMode val="edge"/>
          <c:yMode val="edge"/>
          <c:x val="4.4355512375374405E-3"/>
          <c:y val="3.6108940164133307E-3"/>
        </c:manualLayout>
      </c:layout>
      <c:overlay val="0"/>
    </c:title>
    <c:autoTitleDeleted val="0"/>
    <c:plotArea>
      <c:layout>
        <c:manualLayout>
          <c:xMode val="edge"/>
          <c:yMode val="edge"/>
          <c:x val="1.6939173539258008E-2"/>
          <c:y val="6.1244983545910195E-2"/>
          <c:w val="0.873538760314999"/>
          <c:h val="0.858544455471357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7'!$E$10</c:f>
              <c:strCache>
                <c:ptCount val="1"/>
                <c:pt idx="0">
                  <c:v>Refugee status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7'!$C$11:$C$46</c:f>
              <c:strCache>
                <c:ptCount val="36"/>
                <c:pt idx="0">
                  <c:v>EU-27</c:v>
                </c:pt>
                <c:pt idx="2">
                  <c:v>Spain</c:v>
                </c:pt>
                <c:pt idx="3">
                  <c:v>Luxembourg</c:v>
                </c:pt>
                <c:pt idx="4">
                  <c:v>Austria</c:v>
                </c:pt>
                <c:pt idx="5">
                  <c:v>Greece</c:v>
                </c:pt>
                <c:pt idx="6">
                  <c:v>Ireland</c:v>
                </c:pt>
                <c:pt idx="7">
                  <c:v>Denmark</c:v>
                </c:pt>
                <c:pt idx="8">
                  <c:v>Estonia</c:v>
                </c:pt>
                <c:pt idx="9">
                  <c:v>Germany</c:v>
                </c:pt>
                <c:pt idx="10">
                  <c:v>Romania</c:v>
                </c:pt>
                <c:pt idx="11">
                  <c:v>Slovenia</c:v>
                </c:pt>
                <c:pt idx="12">
                  <c:v>Cyprus</c:v>
                </c:pt>
                <c:pt idx="13">
                  <c:v>Slovakia</c:v>
                </c:pt>
                <c:pt idx="14">
                  <c:v>Malta</c:v>
                </c:pt>
                <c:pt idx="15">
                  <c:v>Belgium</c:v>
                </c:pt>
                <c:pt idx="16">
                  <c:v>Netherlands</c:v>
                </c:pt>
                <c:pt idx="17">
                  <c:v>Finland</c:v>
                </c:pt>
                <c:pt idx="18">
                  <c:v>Bulgaria</c:v>
                </c:pt>
                <c:pt idx="19">
                  <c:v>Sweden</c:v>
                </c:pt>
                <c:pt idx="20">
                  <c:v>Lithuania</c:v>
                </c:pt>
                <c:pt idx="21">
                  <c:v>France</c:v>
                </c:pt>
                <c:pt idx="22">
                  <c:v>Portugal</c:v>
                </c:pt>
                <c:pt idx="23">
                  <c:v>Latvia</c:v>
                </c:pt>
                <c:pt idx="24">
                  <c:v>Italy</c:v>
                </c:pt>
                <c:pt idx="25">
                  <c:v>Croatia</c:v>
                </c:pt>
                <c:pt idx="26">
                  <c:v>Poland</c:v>
                </c:pt>
                <c:pt idx="27">
                  <c:v>Czechia</c:v>
                </c:pt>
                <c:pt idx="28">
                  <c:v>Hungary</c:v>
                </c:pt>
                <c:pt idx="30">
                  <c:v>United Kingdom</c:v>
                </c:pt>
                <c:pt idx="32">
                  <c:v>Switzerland</c:v>
                </c:pt>
                <c:pt idx="33">
                  <c:v>Norway</c:v>
                </c:pt>
                <c:pt idx="34">
                  <c:v>Liechtenstein</c:v>
                </c:pt>
                <c:pt idx="35">
                  <c:v>Iceland</c:v>
                </c:pt>
              </c:strCache>
            </c:strRef>
          </c:cat>
          <c:val>
            <c:numRef>
              <c:f>'Figure 7'!$E$11:$E$46</c:f>
              <c:numCache>
                <c:formatCode>0.0</c:formatCode>
                <c:ptCount val="36"/>
                <c:pt idx="0">
                  <c:v>20.2</c:v>
                </c:pt>
                <c:pt idx="2">
                  <c:v>2.8</c:v>
                </c:pt>
                <c:pt idx="3">
                  <c:v>53.8</c:v>
                </c:pt>
                <c:pt idx="4">
                  <c:v>40.5</c:v>
                </c:pt>
                <c:pt idx="5">
                  <c:v>41.3</c:v>
                </c:pt>
                <c:pt idx="6">
                  <c:v>31.4</c:v>
                </c:pt>
                <c:pt idx="7">
                  <c:v>21.3</c:v>
                </c:pt>
                <c:pt idx="8">
                  <c:v>43.2</c:v>
                </c:pt>
                <c:pt idx="9">
                  <c:v>29.2</c:v>
                </c:pt>
                <c:pt idx="10">
                  <c:v>24.3</c:v>
                </c:pt>
                <c:pt idx="11">
                  <c:v>38</c:v>
                </c:pt>
                <c:pt idx="12">
                  <c:v>4.5</c:v>
                </c:pt>
                <c:pt idx="13">
                  <c:v>3.4</c:v>
                </c:pt>
                <c:pt idx="14">
                  <c:v>4.5999999999999996</c:v>
                </c:pt>
                <c:pt idx="15">
                  <c:v>32.4</c:v>
                </c:pt>
                <c:pt idx="16">
                  <c:v>19</c:v>
                </c:pt>
                <c:pt idx="17">
                  <c:v>26.8</c:v>
                </c:pt>
                <c:pt idx="18">
                  <c:v>11.1</c:v>
                </c:pt>
                <c:pt idx="19">
                  <c:v>15.9</c:v>
                </c:pt>
                <c:pt idx="20">
                  <c:v>24.4</c:v>
                </c:pt>
                <c:pt idx="21">
                  <c:v>15.2</c:v>
                </c:pt>
                <c:pt idx="22">
                  <c:v>7.9</c:v>
                </c:pt>
                <c:pt idx="23">
                  <c:v>18.5</c:v>
                </c:pt>
                <c:pt idx="24">
                  <c:v>10.8</c:v>
                </c:pt>
                <c:pt idx="25">
                  <c:v>17.2</c:v>
                </c:pt>
                <c:pt idx="26">
                  <c:v>6.6</c:v>
                </c:pt>
                <c:pt idx="27">
                  <c:v>3.5</c:v>
                </c:pt>
                <c:pt idx="28">
                  <c:v>3.1</c:v>
                </c:pt>
                <c:pt idx="30">
                  <c:v>44.2</c:v>
                </c:pt>
                <c:pt idx="32">
                  <c:v>43.8</c:v>
                </c:pt>
                <c:pt idx="33">
                  <c:v>67</c:v>
                </c:pt>
                <c:pt idx="34">
                  <c:v>15.2</c:v>
                </c:pt>
                <c:pt idx="3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45-4A08-9CA2-A096DD7FFE05}"/>
            </c:ext>
          </c:extLst>
        </c:ser>
        <c:ser>
          <c:idx val="1"/>
          <c:order val="1"/>
          <c:tx>
            <c:strRef>
              <c:f>'Figure 7'!$F$10</c:f>
              <c:strCache>
                <c:ptCount val="1"/>
                <c:pt idx="0">
                  <c:v>Subsidiary protection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7'!$C$11:$C$46</c:f>
              <c:strCache>
                <c:ptCount val="36"/>
                <c:pt idx="0">
                  <c:v>EU-27</c:v>
                </c:pt>
                <c:pt idx="2">
                  <c:v>Spain</c:v>
                </c:pt>
                <c:pt idx="3">
                  <c:v>Luxembourg</c:v>
                </c:pt>
                <c:pt idx="4">
                  <c:v>Austria</c:v>
                </c:pt>
                <c:pt idx="5">
                  <c:v>Greece</c:v>
                </c:pt>
                <c:pt idx="6">
                  <c:v>Ireland</c:v>
                </c:pt>
                <c:pt idx="7">
                  <c:v>Denmark</c:v>
                </c:pt>
                <c:pt idx="8">
                  <c:v>Estonia</c:v>
                </c:pt>
                <c:pt idx="9">
                  <c:v>Germany</c:v>
                </c:pt>
                <c:pt idx="10">
                  <c:v>Romania</c:v>
                </c:pt>
                <c:pt idx="11">
                  <c:v>Slovenia</c:v>
                </c:pt>
                <c:pt idx="12">
                  <c:v>Cyprus</c:v>
                </c:pt>
                <c:pt idx="13">
                  <c:v>Slovakia</c:v>
                </c:pt>
                <c:pt idx="14">
                  <c:v>Malta</c:v>
                </c:pt>
                <c:pt idx="15">
                  <c:v>Belgium</c:v>
                </c:pt>
                <c:pt idx="16">
                  <c:v>Netherlands</c:v>
                </c:pt>
                <c:pt idx="17">
                  <c:v>Finland</c:v>
                </c:pt>
                <c:pt idx="18">
                  <c:v>Bulgaria</c:v>
                </c:pt>
                <c:pt idx="19">
                  <c:v>Sweden</c:v>
                </c:pt>
                <c:pt idx="20">
                  <c:v>Lithuania</c:v>
                </c:pt>
                <c:pt idx="21">
                  <c:v>France</c:v>
                </c:pt>
                <c:pt idx="22">
                  <c:v>Portugal</c:v>
                </c:pt>
                <c:pt idx="23">
                  <c:v>Latvia</c:v>
                </c:pt>
                <c:pt idx="24">
                  <c:v>Italy</c:v>
                </c:pt>
                <c:pt idx="25">
                  <c:v>Croatia</c:v>
                </c:pt>
                <c:pt idx="26">
                  <c:v>Poland</c:v>
                </c:pt>
                <c:pt idx="27">
                  <c:v>Czechia</c:v>
                </c:pt>
                <c:pt idx="28">
                  <c:v>Hungary</c:v>
                </c:pt>
                <c:pt idx="30">
                  <c:v>United Kingdom</c:v>
                </c:pt>
                <c:pt idx="32">
                  <c:v>Switzerland</c:v>
                </c:pt>
                <c:pt idx="33">
                  <c:v>Norway</c:v>
                </c:pt>
                <c:pt idx="34">
                  <c:v>Liechtenstein</c:v>
                </c:pt>
                <c:pt idx="35">
                  <c:v>Iceland</c:v>
                </c:pt>
              </c:strCache>
            </c:strRef>
          </c:cat>
          <c:val>
            <c:numRef>
              <c:f>'Figure 7'!$F$11:$F$46</c:f>
              <c:numCache>
                <c:formatCode>0.0</c:formatCode>
                <c:ptCount val="36"/>
                <c:pt idx="0">
                  <c:v>9.6</c:v>
                </c:pt>
                <c:pt idx="2">
                  <c:v>2.7</c:v>
                </c:pt>
                <c:pt idx="3">
                  <c:v>3</c:v>
                </c:pt>
                <c:pt idx="4">
                  <c:v>7.8</c:v>
                </c:pt>
                <c:pt idx="5">
                  <c:v>11.7</c:v>
                </c:pt>
                <c:pt idx="6">
                  <c:v>6.5</c:v>
                </c:pt>
                <c:pt idx="7">
                  <c:v>19</c:v>
                </c:pt>
                <c:pt idx="8">
                  <c:v>5.7</c:v>
                </c:pt>
                <c:pt idx="9">
                  <c:v>12.6</c:v>
                </c:pt>
                <c:pt idx="10">
                  <c:v>20.2</c:v>
                </c:pt>
                <c:pt idx="11">
                  <c:v>1.9</c:v>
                </c:pt>
                <c:pt idx="12">
                  <c:v>35.200000000000003</c:v>
                </c:pt>
                <c:pt idx="13">
                  <c:v>20.2</c:v>
                </c:pt>
                <c:pt idx="14">
                  <c:v>33.200000000000003</c:v>
                </c:pt>
                <c:pt idx="15">
                  <c:v>5.7</c:v>
                </c:pt>
                <c:pt idx="16">
                  <c:v>14.1</c:v>
                </c:pt>
                <c:pt idx="17">
                  <c:v>4.3</c:v>
                </c:pt>
                <c:pt idx="18">
                  <c:v>21</c:v>
                </c:pt>
                <c:pt idx="19">
                  <c:v>11.1</c:v>
                </c:pt>
                <c:pt idx="20">
                  <c:v>4</c:v>
                </c:pt>
                <c:pt idx="21">
                  <c:v>9.5</c:v>
                </c:pt>
                <c:pt idx="22">
                  <c:v>15.2</c:v>
                </c:pt>
                <c:pt idx="23">
                  <c:v>3.3</c:v>
                </c:pt>
                <c:pt idx="24">
                  <c:v>7.3</c:v>
                </c:pt>
                <c:pt idx="25">
                  <c:v>0.3</c:v>
                </c:pt>
                <c:pt idx="26">
                  <c:v>6.5</c:v>
                </c:pt>
                <c:pt idx="27">
                  <c:v>5.8</c:v>
                </c:pt>
                <c:pt idx="28">
                  <c:v>4.4000000000000004</c:v>
                </c:pt>
                <c:pt idx="30">
                  <c:v>4.4000000000000004</c:v>
                </c:pt>
                <c:pt idx="32">
                  <c:v>7.9</c:v>
                </c:pt>
                <c:pt idx="33">
                  <c:v>1.9</c:v>
                </c:pt>
                <c:pt idx="34">
                  <c:v>18.2</c:v>
                </c:pt>
                <c:pt idx="35">
                  <c:v>29.2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45-4A08-9CA2-A096DD7FFE05}"/>
            </c:ext>
          </c:extLst>
        </c:ser>
        <c:ser>
          <c:idx val="2"/>
          <c:order val="2"/>
          <c:tx>
            <c:strRef>
              <c:f>'Figure 7'!$G$10</c:f>
              <c:strCache>
                <c:ptCount val="1"/>
                <c:pt idx="0">
                  <c:v>Humanitarian reasons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7'!$C$11:$C$46</c:f>
              <c:strCache>
                <c:ptCount val="36"/>
                <c:pt idx="0">
                  <c:v>EU-27</c:v>
                </c:pt>
                <c:pt idx="2">
                  <c:v>Spain</c:v>
                </c:pt>
                <c:pt idx="3">
                  <c:v>Luxembourg</c:v>
                </c:pt>
                <c:pt idx="4">
                  <c:v>Austria</c:v>
                </c:pt>
                <c:pt idx="5">
                  <c:v>Greece</c:v>
                </c:pt>
                <c:pt idx="6">
                  <c:v>Ireland</c:v>
                </c:pt>
                <c:pt idx="7">
                  <c:v>Denmark</c:v>
                </c:pt>
                <c:pt idx="8">
                  <c:v>Estonia</c:v>
                </c:pt>
                <c:pt idx="9">
                  <c:v>Germany</c:v>
                </c:pt>
                <c:pt idx="10">
                  <c:v>Romania</c:v>
                </c:pt>
                <c:pt idx="11">
                  <c:v>Slovenia</c:v>
                </c:pt>
                <c:pt idx="12">
                  <c:v>Cyprus</c:v>
                </c:pt>
                <c:pt idx="13">
                  <c:v>Slovakia</c:v>
                </c:pt>
                <c:pt idx="14">
                  <c:v>Malta</c:v>
                </c:pt>
                <c:pt idx="15">
                  <c:v>Belgium</c:v>
                </c:pt>
                <c:pt idx="16">
                  <c:v>Netherlands</c:v>
                </c:pt>
                <c:pt idx="17">
                  <c:v>Finland</c:v>
                </c:pt>
                <c:pt idx="18">
                  <c:v>Bulgaria</c:v>
                </c:pt>
                <c:pt idx="19">
                  <c:v>Sweden</c:v>
                </c:pt>
                <c:pt idx="20">
                  <c:v>Lithuania</c:v>
                </c:pt>
                <c:pt idx="21">
                  <c:v>France</c:v>
                </c:pt>
                <c:pt idx="22">
                  <c:v>Portugal</c:v>
                </c:pt>
                <c:pt idx="23">
                  <c:v>Latvia</c:v>
                </c:pt>
                <c:pt idx="24">
                  <c:v>Italy</c:v>
                </c:pt>
                <c:pt idx="25">
                  <c:v>Croatia</c:v>
                </c:pt>
                <c:pt idx="26">
                  <c:v>Poland</c:v>
                </c:pt>
                <c:pt idx="27">
                  <c:v>Czechia</c:v>
                </c:pt>
                <c:pt idx="28">
                  <c:v>Hungary</c:v>
                </c:pt>
                <c:pt idx="30">
                  <c:v>United Kingdom</c:v>
                </c:pt>
                <c:pt idx="32">
                  <c:v>Switzerland</c:v>
                </c:pt>
                <c:pt idx="33">
                  <c:v>Norway</c:v>
                </c:pt>
                <c:pt idx="34">
                  <c:v>Liechtenstein</c:v>
                </c:pt>
                <c:pt idx="35">
                  <c:v>Iceland</c:v>
                </c:pt>
              </c:strCache>
            </c:strRef>
          </c:cat>
          <c:val>
            <c:numRef>
              <c:f>'Figure 7'!$G$11:$G$46</c:f>
              <c:numCache>
                <c:formatCode>0.0</c:formatCode>
                <c:ptCount val="36"/>
                <c:pt idx="0">
                  <c:v>8.3000000000000007</c:v>
                </c:pt>
                <c:pt idx="2">
                  <c:v>60.7</c:v>
                </c:pt>
                <c:pt idx="3">
                  <c:v>0</c:v>
                </c:pt>
                <c:pt idx="4">
                  <c:v>5.2</c:v>
                </c:pt>
                <c:pt idx="5">
                  <c:v>0</c:v>
                </c:pt>
                <c:pt idx="6">
                  <c:v>14.2</c:v>
                </c:pt>
                <c:pt idx="7">
                  <c:v>11.7</c:v>
                </c:pt>
                <c:pt idx="8">
                  <c:v>0</c:v>
                </c:pt>
                <c:pt idx="9">
                  <c:v>3.8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15.7</c:v>
                </c:pt>
                <c:pt idx="14">
                  <c:v>1.3</c:v>
                </c:pt>
                <c:pt idx="15">
                  <c:v>0</c:v>
                </c:pt>
                <c:pt idx="16">
                  <c:v>4.3</c:v>
                </c:pt>
                <c:pt idx="17">
                  <c:v>3.4</c:v>
                </c:pt>
                <c:pt idx="18">
                  <c:v>0</c:v>
                </c:pt>
                <c:pt idx="19">
                  <c:v>2.2000000000000002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1.5</c:v>
                </c:pt>
                <c:pt idx="25">
                  <c:v>0</c:v>
                </c:pt>
                <c:pt idx="26">
                  <c:v>0.2</c:v>
                </c:pt>
                <c:pt idx="27">
                  <c:v>0.5</c:v>
                </c:pt>
                <c:pt idx="28">
                  <c:v>1</c:v>
                </c:pt>
                <c:pt idx="30">
                  <c:v>4.0999999999999996</c:v>
                </c:pt>
                <c:pt idx="32">
                  <c:v>35.9</c:v>
                </c:pt>
                <c:pt idx="33">
                  <c:v>4</c:v>
                </c:pt>
                <c:pt idx="34">
                  <c:v>12.1</c:v>
                </c:pt>
                <c:pt idx="35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45-4A08-9CA2-A096DD7FFE05}"/>
            </c:ext>
          </c:extLst>
        </c:ser>
        <c:ser>
          <c:idx val="3"/>
          <c:order val="3"/>
          <c:tx>
            <c:strRef>
              <c:f>'Figure 7'!$H$10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7'!$C$11:$C$46</c:f>
              <c:strCache>
                <c:ptCount val="36"/>
                <c:pt idx="0">
                  <c:v>EU-27</c:v>
                </c:pt>
                <c:pt idx="2">
                  <c:v>Spain</c:v>
                </c:pt>
                <c:pt idx="3">
                  <c:v>Luxembourg</c:v>
                </c:pt>
                <c:pt idx="4">
                  <c:v>Austria</c:v>
                </c:pt>
                <c:pt idx="5">
                  <c:v>Greece</c:v>
                </c:pt>
                <c:pt idx="6">
                  <c:v>Ireland</c:v>
                </c:pt>
                <c:pt idx="7">
                  <c:v>Denmark</c:v>
                </c:pt>
                <c:pt idx="8">
                  <c:v>Estonia</c:v>
                </c:pt>
                <c:pt idx="9">
                  <c:v>Germany</c:v>
                </c:pt>
                <c:pt idx="10">
                  <c:v>Romania</c:v>
                </c:pt>
                <c:pt idx="11">
                  <c:v>Slovenia</c:v>
                </c:pt>
                <c:pt idx="12">
                  <c:v>Cyprus</c:v>
                </c:pt>
                <c:pt idx="13">
                  <c:v>Slovakia</c:v>
                </c:pt>
                <c:pt idx="14">
                  <c:v>Malta</c:v>
                </c:pt>
                <c:pt idx="15">
                  <c:v>Belgium</c:v>
                </c:pt>
                <c:pt idx="16">
                  <c:v>Netherlands</c:v>
                </c:pt>
                <c:pt idx="17">
                  <c:v>Finland</c:v>
                </c:pt>
                <c:pt idx="18">
                  <c:v>Bulgaria</c:v>
                </c:pt>
                <c:pt idx="19">
                  <c:v>Sweden</c:v>
                </c:pt>
                <c:pt idx="20">
                  <c:v>Lithuania</c:v>
                </c:pt>
                <c:pt idx="21">
                  <c:v>France</c:v>
                </c:pt>
                <c:pt idx="22">
                  <c:v>Portugal</c:v>
                </c:pt>
                <c:pt idx="23">
                  <c:v>Latvia</c:v>
                </c:pt>
                <c:pt idx="24">
                  <c:v>Italy</c:v>
                </c:pt>
                <c:pt idx="25">
                  <c:v>Croatia</c:v>
                </c:pt>
                <c:pt idx="26">
                  <c:v>Poland</c:v>
                </c:pt>
                <c:pt idx="27">
                  <c:v>Czechia</c:v>
                </c:pt>
                <c:pt idx="28">
                  <c:v>Hungary</c:v>
                </c:pt>
                <c:pt idx="30">
                  <c:v>United Kingdom</c:v>
                </c:pt>
                <c:pt idx="32">
                  <c:v>Switzerland</c:v>
                </c:pt>
                <c:pt idx="33">
                  <c:v>Norway</c:v>
                </c:pt>
                <c:pt idx="34">
                  <c:v>Liechtenstein</c:v>
                </c:pt>
                <c:pt idx="35">
                  <c:v>Iceland</c:v>
                </c:pt>
              </c:strCache>
            </c:strRef>
          </c:cat>
          <c:val>
            <c:numRef>
              <c:f>'Figure 7'!$H$11:$H$46</c:f>
              <c:numCache>
                <c:formatCode>0.0</c:formatCode>
                <c:ptCount val="36"/>
                <c:pt idx="0">
                  <c:v>61.9</c:v>
                </c:pt>
                <c:pt idx="2">
                  <c:v>33.799999999999997</c:v>
                </c:pt>
                <c:pt idx="3">
                  <c:v>43.3</c:v>
                </c:pt>
                <c:pt idx="4">
                  <c:v>46.5</c:v>
                </c:pt>
                <c:pt idx="5">
                  <c:v>46.9</c:v>
                </c:pt>
                <c:pt idx="6">
                  <c:v>47.9</c:v>
                </c:pt>
                <c:pt idx="7">
                  <c:v>48</c:v>
                </c:pt>
                <c:pt idx="8">
                  <c:v>51.1</c:v>
                </c:pt>
                <c:pt idx="9">
                  <c:v>54.4</c:v>
                </c:pt>
                <c:pt idx="10">
                  <c:v>55.6</c:v>
                </c:pt>
                <c:pt idx="11">
                  <c:v>60.1</c:v>
                </c:pt>
                <c:pt idx="12">
                  <c:v>60.3</c:v>
                </c:pt>
                <c:pt idx="13">
                  <c:v>60.7</c:v>
                </c:pt>
                <c:pt idx="14">
                  <c:v>60.9</c:v>
                </c:pt>
                <c:pt idx="15">
                  <c:v>62</c:v>
                </c:pt>
                <c:pt idx="16">
                  <c:v>62.5</c:v>
                </c:pt>
                <c:pt idx="17">
                  <c:v>65.599999999999994</c:v>
                </c:pt>
                <c:pt idx="18">
                  <c:v>67.900000000000006</c:v>
                </c:pt>
                <c:pt idx="19">
                  <c:v>70.8</c:v>
                </c:pt>
                <c:pt idx="20">
                  <c:v>71.599999999999994</c:v>
                </c:pt>
                <c:pt idx="21">
                  <c:v>75.3</c:v>
                </c:pt>
                <c:pt idx="22">
                  <c:v>76.900000000000006</c:v>
                </c:pt>
                <c:pt idx="23">
                  <c:v>78.099999999999994</c:v>
                </c:pt>
                <c:pt idx="24">
                  <c:v>80.3</c:v>
                </c:pt>
                <c:pt idx="25">
                  <c:v>82.5</c:v>
                </c:pt>
                <c:pt idx="26">
                  <c:v>86.7</c:v>
                </c:pt>
                <c:pt idx="27">
                  <c:v>90.2</c:v>
                </c:pt>
                <c:pt idx="28">
                  <c:v>91.5</c:v>
                </c:pt>
                <c:pt idx="30">
                  <c:v>47.3</c:v>
                </c:pt>
                <c:pt idx="32">
                  <c:v>12.4</c:v>
                </c:pt>
                <c:pt idx="33">
                  <c:v>27.1</c:v>
                </c:pt>
                <c:pt idx="34">
                  <c:v>54.5</c:v>
                </c:pt>
                <c:pt idx="35">
                  <c:v>56.7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45-4A08-9CA2-A096DD7FF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360512"/>
        <c:axId val="135362048"/>
      </c:barChart>
      <c:catAx>
        <c:axId val="13536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it-IT"/>
          </a:p>
        </c:txPr>
        <c:crossAx val="135362048"/>
        <c:crosses val="autoZero"/>
        <c:auto val="1"/>
        <c:lblAlgn val="ctr"/>
        <c:lblOffset val="100"/>
        <c:noMultiLvlLbl val="0"/>
      </c:catAx>
      <c:valAx>
        <c:axId val="13536204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3536051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990493015417208"/>
          <c:y val="0.11581671740972248"/>
          <c:w val="9.3660741072959269E-2"/>
          <c:h val="0.64288150752961082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it-IT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150" orientation="portrait" horizontalDpi="2400" verticalDpi="24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file:///U:\Migr_Asylum\ASYLUM\DISSEMINATION\STATISTICS%20EXPLAINED\Annual%20report\2017%20data%20-%20March%202018\Images\Distribution%20by%20age%20of%20(non-EU)%20first%20time%20asylum%20applicants%20in%20the%20EU%20and%20EFTA%20Member%20States,%202017%20(%25)_YB18.png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file:///U:\Migr_Asylum\ASYLUM\DISSEMINATION\STATISTICS%20EXPLAINED\Annual%20report\2017%20data%20-%20March%202018\Images\Number%20of%20first%20instance%20decisions%20on%20(non-EU)%20asylum%20applications,%202017%20(thousands)%20YB18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492603</xdr:colOff>
      <xdr:row>24</xdr:row>
      <xdr:rowOff>60777</xdr:rowOff>
    </xdr:from>
    <xdr:to>
      <xdr:col>18</xdr:col>
      <xdr:colOff>919415</xdr:colOff>
      <xdr:row>72</xdr:row>
      <xdr:rowOff>2547</xdr:rowOff>
    </xdr:to>
    <xdr:graphicFrame macro="">
      <xdr:nvGraphicFramePr>
        <xdr:cNvPr id="1061" name="Chart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500287</xdr:colOff>
      <xdr:row>54</xdr:row>
      <xdr:rowOff>12427</xdr:rowOff>
    </xdr:from>
    <xdr:to>
      <xdr:col>16</xdr:col>
      <xdr:colOff>427898</xdr:colOff>
      <xdr:row>102</xdr:row>
      <xdr:rowOff>271756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574347</xdr:colOff>
      <xdr:row>53</xdr:row>
      <xdr:rowOff>34530</xdr:rowOff>
    </xdr:from>
    <xdr:to>
      <xdr:col>13</xdr:col>
      <xdr:colOff>492688</xdr:colOff>
      <xdr:row>93</xdr:row>
      <xdr:rowOff>121479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501895</xdr:colOff>
      <xdr:row>53</xdr:row>
      <xdr:rowOff>10158</xdr:rowOff>
    </xdr:from>
    <xdr:to>
      <xdr:col>14</xdr:col>
      <xdr:colOff>560510</xdr:colOff>
      <xdr:row>96</xdr:row>
      <xdr:rowOff>377811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569017</xdr:colOff>
      <xdr:row>56</xdr:row>
      <xdr:rowOff>88901</xdr:rowOff>
    </xdr:from>
    <xdr:to>
      <xdr:col>15</xdr:col>
      <xdr:colOff>314832</xdr:colOff>
      <xdr:row>97</xdr:row>
      <xdr:rowOff>71233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79375</xdr:colOff>
      <xdr:row>46</xdr:row>
      <xdr:rowOff>41100</xdr:rowOff>
    </xdr:to>
    <xdr:graphicFrame macro="">
      <xdr:nvGraphicFramePr>
        <xdr:cNvPr id="3" name="MyChartAsPicture" hidden="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0.99483</cdr:x>
      <cdr:y>0.89581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017DB713-9404-4C96-BAC9-4973323A210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526330" cy="6487431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504451</xdr:colOff>
      <xdr:row>26</xdr:row>
      <xdr:rowOff>42928</xdr:rowOff>
    </xdr:from>
    <xdr:to>
      <xdr:col>20</xdr:col>
      <xdr:colOff>400049</xdr:colOff>
      <xdr:row>68</xdr:row>
      <xdr:rowOff>15062</xdr:rowOff>
    </xdr:to>
    <xdr:graphicFrame macro="">
      <xdr:nvGraphicFramePr>
        <xdr:cNvPr id="6153" name="Chart 1">
          <a:extLst>
            <a:ext uri="{FF2B5EF4-FFF2-40B4-BE49-F238E27FC236}">
              <a16:creationId xmlns:a16="http://schemas.microsoft.com/office/drawing/2014/main" id="{00000000-0008-0000-0500-000009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523969</xdr:colOff>
      <xdr:row>50</xdr:row>
      <xdr:rowOff>147619</xdr:rowOff>
    </xdr:from>
    <xdr:to>
      <xdr:col>13</xdr:col>
      <xdr:colOff>80849</xdr:colOff>
      <xdr:row>95</xdr:row>
      <xdr:rowOff>249785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177938</xdr:colOff>
      <xdr:row>45</xdr:row>
      <xdr:rowOff>40590</xdr:rowOff>
    </xdr:to>
    <xdr:graphicFrame macro="">
      <xdr:nvGraphicFramePr>
        <xdr:cNvPr id="3" name="MyChartAsPicture" hidden="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0.00534</cdr:x>
      <cdr:y>0.06029</cdr:y>
    </cdr:from>
    <cdr:to>
      <cdr:x>0.02311</cdr:x>
      <cdr:y>0.06742</cdr:y>
    </cdr:to>
    <cdr:grpSp>
      <cdr:nvGrpSpPr>
        <cdr:cNvPr id="8" name="Group 7">
          <a:extLst xmlns:a="http://schemas.openxmlformats.org/drawingml/2006/main">
            <a:ext uri="{FF2B5EF4-FFF2-40B4-BE49-F238E27FC236}">
              <a16:creationId xmlns:a16="http://schemas.microsoft.com/office/drawing/2014/main" id="{C0AA3507-BD50-4388-88DB-1B734B612B6B}"/>
            </a:ext>
          </a:extLst>
        </cdr:cNvPr>
        <cdr:cNvGrpSpPr/>
      </cdr:nvGrpSpPr>
      <cdr:grpSpPr>
        <a:xfrm xmlns:a="http://schemas.openxmlformats.org/drawingml/2006/main">
          <a:off x="48602" y="401370"/>
          <a:ext cx="161732" cy="47467"/>
          <a:chOff x="50800" y="50800"/>
          <a:chExt cx="0" cy="46800"/>
        </a:xfrm>
      </cdr:grpSpPr>
      <cdr:cxnSp macro="">
        <cdr:nvCxnSpPr>
          <cdr:cNvPr id="9" name="Straight Connector 8">
            <a:extLst xmlns:a="http://schemas.openxmlformats.org/drawingml/2006/main">
              <a:ext uri="{FF2B5EF4-FFF2-40B4-BE49-F238E27FC236}">
                <a16:creationId xmlns:a16="http://schemas.microsoft.com/office/drawing/2014/main" id="{2C1E005C-02C7-4964-AE3E-39BE8397482E}"/>
              </a:ext>
            </a:extLst>
          </cdr:cNvPr>
          <cdr:cNvCxnSpPr/>
        </cdr:nvCxnSpPr>
        <cdr:spPr>
          <a:xfrm xmlns:a="http://schemas.openxmlformats.org/drawingml/2006/main" flipV="1">
            <a:off x="0" y="0"/>
            <a:ext cx="0" cy="0"/>
          </a:xfrm>
          <a:prstGeom xmlns:a="http://schemas.openxmlformats.org/drawingml/2006/main" prst="line">
            <a:avLst/>
          </a:prstGeom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0" name="Straight Connector 9">
            <a:extLst xmlns:a="http://schemas.openxmlformats.org/drawingml/2006/main">
              <a:ext uri="{FF2B5EF4-FFF2-40B4-BE49-F238E27FC236}">
                <a16:creationId xmlns:a16="http://schemas.microsoft.com/office/drawing/2014/main" id="{DE448466-05C5-410E-8FBC-3AF63B789D67}"/>
              </a:ext>
            </a:extLst>
          </cdr:cNvPr>
          <cdr:cNvCxnSpPr/>
        </cdr:nvCxnSpPr>
        <cdr:spPr>
          <a:xfrm xmlns:a="http://schemas.openxmlformats.org/drawingml/2006/main" flipV="1">
            <a:off x="0" y="0"/>
            <a:ext cx="0" cy="0"/>
          </a:xfrm>
          <a:prstGeom xmlns:a="http://schemas.openxmlformats.org/drawingml/2006/main" prst="line">
            <a:avLst/>
          </a:prstGeom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0.99548</cdr:x>
      <cdr:y>0.91379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F27478BA-FFE8-4596-AF04-559CA68BB8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535857" cy="647790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AL82"/>
  <sheetViews>
    <sheetView showGridLines="0" topLeftCell="A22" zoomScaleNormal="100" workbookViewId="0"/>
  </sheetViews>
  <sheetFormatPr defaultColWidth="9.140625" defaultRowHeight="12" x14ac:dyDescent="0.2"/>
  <cols>
    <col min="1" max="2" width="9.28515625" style="50" customWidth="1"/>
    <col min="3" max="3" width="21.42578125" style="50" customWidth="1"/>
    <col min="4" max="15" width="10.140625" style="50" customWidth="1"/>
    <col min="16" max="18" width="8.5703125" style="50" customWidth="1"/>
    <col min="19" max="19" width="21.140625" style="50" customWidth="1"/>
    <col min="20" max="16384" width="9.140625" style="50"/>
  </cols>
  <sheetData>
    <row r="2" spans="1:38" x14ac:dyDescent="0.2">
      <c r="A2" s="1"/>
      <c r="C2" s="2"/>
    </row>
    <row r="3" spans="1:38" x14ac:dyDescent="0.2">
      <c r="C3" s="2" t="s">
        <v>11</v>
      </c>
    </row>
    <row r="4" spans="1:38" x14ac:dyDescent="0.2">
      <c r="C4" s="2" t="s">
        <v>12</v>
      </c>
    </row>
    <row r="5" spans="1:38" x14ac:dyDescent="0.2">
      <c r="C5" s="2"/>
    </row>
    <row r="6" spans="1:38" s="67" customFormat="1" x14ac:dyDescent="0.2">
      <c r="C6" s="67" t="s">
        <v>126</v>
      </c>
      <c r="O6" s="68"/>
    </row>
    <row r="7" spans="1:38" x14ac:dyDescent="0.2">
      <c r="C7" s="13"/>
      <c r="D7" s="42"/>
      <c r="E7" s="42"/>
      <c r="F7" s="42"/>
      <c r="G7" s="14"/>
      <c r="H7" s="14"/>
      <c r="I7" s="14"/>
      <c r="J7" s="14"/>
      <c r="K7" s="14"/>
      <c r="L7" s="14"/>
      <c r="M7" s="14"/>
      <c r="N7" s="14"/>
      <c r="O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x14ac:dyDescent="0.2"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10" spans="1:38" x14ac:dyDescent="0.2">
      <c r="D10" s="50">
        <v>2008</v>
      </c>
      <c r="E10" s="50">
        <v>2009</v>
      </c>
      <c r="F10" s="50">
        <v>2010</v>
      </c>
      <c r="G10" s="50">
        <v>2011</v>
      </c>
      <c r="H10" s="50">
        <v>2012</v>
      </c>
      <c r="I10" s="50">
        <v>2013</v>
      </c>
      <c r="J10" s="50">
        <v>2014</v>
      </c>
      <c r="K10" s="50">
        <v>2015</v>
      </c>
      <c r="L10" s="50">
        <v>2016</v>
      </c>
      <c r="M10" s="50">
        <v>2017</v>
      </c>
      <c r="N10" s="50">
        <v>2018</v>
      </c>
      <c r="O10" s="50">
        <v>2019</v>
      </c>
    </row>
    <row r="11" spans="1:38" ht="12.75" x14ac:dyDescent="0.2">
      <c r="C11" s="50" t="s">
        <v>79</v>
      </c>
      <c r="D11" s="94">
        <v>225155</v>
      </c>
      <c r="E11" s="94">
        <v>232260</v>
      </c>
      <c r="F11" s="94">
        <v>235300</v>
      </c>
      <c r="G11" s="94">
        <v>282130</v>
      </c>
      <c r="H11" s="94">
        <v>306490</v>
      </c>
      <c r="I11" s="94">
        <v>400515</v>
      </c>
      <c r="J11" s="94">
        <v>594180</v>
      </c>
      <c r="K11" s="94">
        <v>1282690</v>
      </c>
      <c r="L11" s="94">
        <v>1221185</v>
      </c>
      <c r="M11" s="94">
        <v>677470</v>
      </c>
      <c r="N11" s="94">
        <v>608335</v>
      </c>
      <c r="O11" s="94">
        <v>676250</v>
      </c>
      <c r="R11" s="5"/>
      <c r="S11" s="5"/>
    </row>
    <row r="12" spans="1:38" ht="12.75" x14ac:dyDescent="0.2">
      <c r="C12" s="50" t="s">
        <v>95</v>
      </c>
      <c r="D12" s="94">
        <v>121600</v>
      </c>
      <c r="E12" s="94">
        <v>164935</v>
      </c>
      <c r="F12" s="94">
        <v>184270</v>
      </c>
      <c r="G12" s="94">
        <v>237270</v>
      </c>
      <c r="H12" s="94">
        <v>250400</v>
      </c>
      <c r="I12" s="94">
        <v>338190</v>
      </c>
      <c r="J12" s="94">
        <v>530560</v>
      </c>
      <c r="K12" s="94">
        <v>1216860</v>
      </c>
      <c r="L12" s="94">
        <v>1166815</v>
      </c>
      <c r="M12" s="94">
        <v>620265</v>
      </c>
      <c r="N12" s="94">
        <v>548955</v>
      </c>
      <c r="O12" s="94">
        <v>612685</v>
      </c>
      <c r="Q12" s="63"/>
      <c r="R12" s="63"/>
      <c r="S12" s="5"/>
    </row>
    <row r="13" spans="1:38" x14ac:dyDescent="0.2">
      <c r="M13" s="5"/>
      <c r="N13" s="5"/>
    </row>
    <row r="14" spans="1:38" x14ac:dyDescent="0.2">
      <c r="C14" s="50" t="s">
        <v>93</v>
      </c>
      <c r="H14" s="5"/>
      <c r="I14" s="5"/>
      <c r="J14" s="5"/>
      <c r="K14" s="5"/>
      <c r="L14" s="5"/>
      <c r="M14" s="5"/>
      <c r="N14" s="46"/>
    </row>
    <row r="15" spans="1:38" ht="36.75" customHeight="1" x14ac:dyDescent="0.2">
      <c r="C15" s="114" t="s">
        <v>94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</row>
    <row r="16" spans="1:38" ht="12" customHeight="1" x14ac:dyDescent="0.2">
      <c r="A16" s="1" t="s">
        <v>13</v>
      </c>
      <c r="C16" s="9" t="s">
        <v>83</v>
      </c>
      <c r="D16" s="14"/>
      <c r="E16" s="14"/>
      <c r="F16" s="14"/>
      <c r="G16" s="14"/>
      <c r="H16" s="14"/>
    </row>
    <row r="18" spans="1:15" x14ac:dyDescent="0.2">
      <c r="O18" s="1"/>
    </row>
    <row r="20" spans="1:15" x14ac:dyDescent="0.2">
      <c r="A20" s="3" t="s">
        <v>59</v>
      </c>
    </row>
    <row r="21" spans="1:15" x14ac:dyDescent="0.2">
      <c r="A21" s="6" t="s">
        <v>99</v>
      </c>
    </row>
    <row r="26" spans="1:15" x14ac:dyDescent="0.2">
      <c r="A26" s="6"/>
    </row>
    <row r="28" spans="1:15" ht="18" x14ac:dyDescent="0.2">
      <c r="C28" s="102"/>
    </row>
    <row r="30" spans="1:15" ht="11.25" customHeight="1" x14ac:dyDescent="0.2"/>
    <row r="31" spans="1:15" ht="11.25" customHeight="1" x14ac:dyDescent="0.2"/>
    <row r="32" spans="1:15" ht="11.25" customHeight="1" x14ac:dyDescent="0.2"/>
    <row r="33" ht="11.25" customHeight="1" x14ac:dyDescent="0.2"/>
    <row r="71" spans="8:14" ht="40.35" customHeight="1" x14ac:dyDescent="0.2"/>
    <row r="80" spans="8:14" x14ac:dyDescent="0.2">
      <c r="H80" s="5"/>
      <c r="I80" s="5"/>
      <c r="J80" s="5"/>
      <c r="K80" s="5"/>
      <c r="L80" s="5"/>
      <c r="M80" s="5"/>
      <c r="N80" s="46"/>
    </row>
    <row r="81" spans="3:18" ht="34.5" customHeight="1" x14ac:dyDescent="0.2"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</row>
    <row r="82" spans="3:18" x14ac:dyDescent="0.2">
      <c r="C82" s="9"/>
      <c r="D82" s="14"/>
      <c r="E82" s="14"/>
      <c r="F82" s="14"/>
      <c r="G82" s="14"/>
      <c r="H82" s="14"/>
    </row>
  </sheetData>
  <mergeCells count="2">
    <mergeCell ref="C15:R15"/>
    <mergeCell ref="C81:R81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A102"/>
  <sheetViews>
    <sheetView showGridLines="0" topLeftCell="A53" zoomScale="130" zoomScaleNormal="130" workbookViewId="0"/>
  </sheetViews>
  <sheetFormatPr defaultColWidth="9.140625" defaultRowHeight="12" x14ac:dyDescent="0.2"/>
  <cols>
    <col min="1" max="2" width="9.28515625" style="27" customWidth="1"/>
    <col min="3" max="3" width="29" style="27" customWidth="1"/>
    <col min="4" max="6" width="9.140625" style="27"/>
    <col min="7" max="10" width="12.85546875" style="27" customWidth="1"/>
    <col min="11" max="16384" width="9.140625" style="27"/>
  </cols>
  <sheetData>
    <row r="1" spans="1:27" x14ac:dyDescent="0.2">
      <c r="G1" s="28"/>
      <c r="H1" s="28"/>
      <c r="I1" s="28"/>
      <c r="J1" s="28"/>
    </row>
    <row r="2" spans="1:27" s="30" customFormat="1" x14ac:dyDescent="0.2">
      <c r="A2" s="29"/>
      <c r="G2" s="28"/>
      <c r="H2" s="28"/>
      <c r="I2" s="28"/>
      <c r="J2" s="28"/>
    </row>
    <row r="3" spans="1:27" s="30" customFormat="1" x14ac:dyDescent="0.2">
      <c r="C3" s="2" t="s">
        <v>11</v>
      </c>
      <c r="F3" s="31"/>
      <c r="G3" s="31"/>
      <c r="H3" s="31"/>
      <c r="I3" s="31"/>
      <c r="J3" s="31"/>
    </row>
    <row r="4" spans="1:27" s="30" customFormat="1" x14ac:dyDescent="0.2">
      <c r="C4" s="2" t="s">
        <v>12</v>
      </c>
      <c r="G4" s="28"/>
      <c r="H4" s="28"/>
      <c r="I4" s="28"/>
      <c r="J4" s="28"/>
    </row>
    <row r="5" spans="1:27" s="30" customFormat="1" x14ac:dyDescent="0.2"/>
    <row r="6" spans="1:27" s="30" customFormat="1" x14ac:dyDescent="0.2">
      <c r="A6" s="69"/>
      <c r="B6" s="69"/>
      <c r="C6" s="70" t="s">
        <v>97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7" s="30" customFormat="1" x14ac:dyDescent="0.2">
      <c r="C7" s="80" t="s">
        <v>96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</row>
    <row r="8" spans="1:27" s="30" customFormat="1" x14ac:dyDescent="0.2"/>
    <row r="9" spans="1:27" s="30" customFormat="1" x14ac:dyDescent="0.2">
      <c r="G9" s="32"/>
      <c r="H9" s="32"/>
      <c r="I9" s="32"/>
      <c r="J9" s="32"/>
    </row>
    <row r="10" spans="1:27" ht="12" customHeight="1" x14ac:dyDescent="0.2">
      <c r="D10" s="86">
        <v>2018</v>
      </c>
      <c r="E10" s="86">
        <v>2019</v>
      </c>
      <c r="F10" s="30"/>
      <c r="G10" s="34"/>
      <c r="H10" s="34"/>
      <c r="J10" s="52"/>
      <c r="K10" s="52"/>
    </row>
    <row r="11" spans="1:27" ht="12" customHeight="1" x14ac:dyDescent="0.2">
      <c r="B11" s="49"/>
      <c r="C11" s="27" t="s">
        <v>14</v>
      </c>
      <c r="D11" s="52">
        <v>80.045000000000002</v>
      </c>
      <c r="E11" s="52">
        <v>74.375</v>
      </c>
      <c r="F11" s="54"/>
      <c r="G11" s="49"/>
      <c r="J11" s="52"/>
      <c r="K11" s="52"/>
    </row>
    <row r="12" spans="1:27" ht="12" customHeight="1" x14ac:dyDescent="0.2">
      <c r="B12" s="43"/>
      <c r="C12" s="27" t="s">
        <v>0</v>
      </c>
      <c r="D12" s="52">
        <v>38.99</v>
      </c>
      <c r="E12" s="52">
        <v>52.54</v>
      </c>
      <c r="F12" s="54"/>
      <c r="G12" s="49"/>
      <c r="H12" s="64"/>
      <c r="I12" s="49"/>
      <c r="J12" s="52"/>
      <c r="K12" s="52"/>
    </row>
    <row r="13" spans="1:27" ht="12" customHeight="1" x14ac:dyDescent="0.2">
      <c r="B13" s="49"/>
      <c r="C13" s="27" t="s">
        <v>72</v>
      </c>
      <c r="D13" s="52">
        <v>22.17</v>
      </c>
      <c r="E13" s="52">
        <v>44.755000000000003</v>
      </c>
      <c r="F13" s="54"/>
      <c r="G13" s="49"/>
      <c r="H13" s="64"/>
      <c r="I13" s="49"/>
      <c r="J13" s="52"/>
      <c r="K13" s="52"/>
    </row>
    <row r="14" spans="1:27" ht="12" customHeight="1" x14ac:dyDescent="0.2">
      <c r="B14" s="43"/>
      <c r="C14" s="27" t="s">
        <v>77</v>
      </c>
      <c r="D14" s="52">
        <v>10.045</v>
      </c>
      <c r="E14" s="52">
        <v>31.815000000000001</v>
      </c>
      <c r="F14" s="54"/>
      <c r="G14" s="49"/>
      <c r="H14" s="64"/>
      <c r="I14" s="49"/>
      <c r="J14" s="52"/>
      <c r="K14" s="52"/>
    </row>
    <row r="15" spans="1:27" ht="12" customHeight="1" x14ac:dyDescent="0.2">
      <c r="B15" s="49"/>
      <c r="C15" s="27" t="s">
        <v>3</v>
      </c>
      <c r="D15" s="52">
        <v>36.25</v>
      </c>
      <c r="E15" s="52">
        <v>26.754999999999999</v>
      </c>
      <c r="F15" s="54"/>
      <c r="G15" s="49"/>
      <c r="H15" s="64"/>
      <c r="J15" s="52"/>
      <c r="K15" s="52"/>
    </row>
    <row r="16" spans="1:27" ht="12" customHeight="1" x14ac:dyDescent="0.2">
      <c r="B16" s="43"/>
      <c r="C16" s="27" t="s">
        <v>8</v>
      </c>
      <c r="D16" s="52">
        <v>21.27</v>
      </c>
      <c r="E16" s="52">
        <v>23.03</v>
      </c>
      <c r="F16" s="54"/>
      <c r="G16" s="49"/>
      <c r="H16" s="64"/>
      <c r="J16" s="52"/>
      <c r="K16" s="52"/>
    </row>
    <row r="17" spans="2:11" ht="12" customHeight="1" x14ac:dyDescent="0.2">
      <c r="B17" s="49"/>
      <c r="C17" s="27" t="s">
        <v>6</v>
      </c>
      <c r="D17" s="52">
        <v>22.274999999999999</v>
      </c>
      <c r="E17" s="52">
        <v>22.73</v>
      </c>
      <c r="F17" s="54"/>
      <c r="G17" s="49"/>
      <c r="H17" s="64"/>
      <c r="J17" s="52"/>
      <c r="K17" s="52"/>
    </row>
    <row r="18" spans="2:11" ht="12" customHeight="1" x14ac:dyDescent="0.2">
      <c r="B18" s="43"/>
      <c r="C18" s="27" t="s">
        <v>4</v>
      </c>
      <c r="D18" s="52">
        <v>18</v>
      </c>
      <c r="E18" s="52">
        <v>19.664999999999999</v>
      </c>
      <c r="F18" s="54"/>
      <c r="G18" s="49"/>
      <c r="H18" s="64"/>
      <c r="J18" s="52"/>
      <c r="K18" s="52"/>
    </row>
    <row r="19" spans="2:11" ht="12" customHeight="1" x14ac:dyDescent="0.2">
      <c r="B19" s="49"/>
      <c r="C19" s="27" t="s">
        <v>5</v>
      </c>
      <c r="D19" s="52">
        <v>21.15</v>
      </c>
      <c r="E19" s="52">
        <v>19.25</v>
      </c>
      <c r="F19" s="54"/>
      <c r="G19" s="49"/>
      <c r="H19" s="64"/>
      <c r="J19" s="52"/>
      <c r="K19" s="52"/>
    </row>
    <row r="20" spans="2:11" ht="12" customHeight="1" x14ac:dyDescent="0.2">
      <c r="B20" s="43"/>
      <c r="C20" s="27" t="s">
        <v>7</v>
      </c>
      <c r="D20" s="52">
        <v>19.285</v>
      </c>
      <c r="E20" s="52">
        <v>16.87</v>
      </c>
      <c r="F20" s="54"/>
      <c r="G20" s="49"/>
      <c r="H20" s="64"/>
      <c r="J20" s="52"/>
      <c r="K20" s="52"/>
    </row>
    <row r="21" spans="2:11" ht="12" customHeight="1" x14ac:dyDescent="0.2">
      <c r="B21" s="49"/>
      <c r="C21" s="27" t="s">
        <v>18</v>
      </c>
      <c r="D21" s="52">
        <v>16.975000000000001</v>
      </c>
      <c r="E21" s="52">
        <v>16.565000000000001</v>
      </c>
      <c r="F21" s="54"/>
      <c r="G21" s="49"/>
      <c r="H21" s="64"/>
      <c r="J21" s="52"/>
      <c r="K21" s="52"/>
    </row>
    <row r="22" spans="2:11" ht="12" customHeight="1" x14ac:dyDescent="0.2">
      <c r="B22" s="43"/>
      <c r="C22" s="27" t="s">
        <v>2</v>
      </c>
      <c r="D22" s="52">
        <v>10.96</v>
      </c>
      <c r="E22" s="52">
        <v>12.45</v>
      </c>
      <c r="F22" s="54"/>
      <c r="G22" s="49"/>
      <c r="H22" s="64"/>
      <c r="J22" s="52"/>
      <c r="K22" s="52"/>
    </row>
    <row r="23" spans="2:11" ht="12" customHeight="1" x14ac:dyDescent="0.2">
      <c r="B23" s="49"/>
      <c r="C23" s="27" t="s">
        <v>9</v>
      </c>
      <c r="D23" s="52">
        <v>11.22</v>
      </c>
      <c r="E23" s="52">
        <v>12.295</v>
      </c>
      <c r="F23" s="54"/>
      <c r="G23" s="49"/>
      <c r="H23" s="64"/>
      <c r="J23" s="52"/>
      <c r="K23" s="52"/>
    </row>
    <row r="24" spans="2:11" ht="12" customHeight="1" x14ac:dyDescent="0.2">
      <c r="B24" s="43"/>
      <c r="C24" s="27" t="s">
        <v>15</v>
      </c>
      <c r="D24" s="52">
        <v>13.365</v>
      </c>
      <c r="E24" s="52">
        <v>11.695</v>
      </c>
      <c r="F24" s="54"/>
      <c r="G24" s="49"/>
      <c r="H24" s="64"/>
      <c r="J24" s="52"/>
      <c r="K24" s="52"/>
    </row>
    <row r="25" spans="2:11" ht="12" customHeight="1" x14ac:dyDescent="0.2">
      <c r="B25" s="49"/>
      <c r="C25" s="27" t="s">
        <v>1</v>
      </c>
      <c r="D25" s="52">
        <v>11.494999999999999</v>
      </c>
      <c r="E25" s="52">
        <v>10.91</v>
      </c>
      <c r="F25" s="54"/>
      <c r="G25" s="49"/>
      <c r="H25" s="64"/>
      <c r="J25" s="52"/>
      <c r="K25" s="52"/>
    </row>
    <row r="26" spans="2:11" ht="12" customHeight="1" x14ac:dyDescent="0.2">
      <c r="B26" s="43"/>
      <c r="C26" s="27" t="s">
        <v>10</v>
      </c>
      <c r="D26" s="52">
        <v>12.715</v>
      </c>
      <c r="E26" s="52">
        <v>9.94</v>
      </c>
      <c r="F26" s="54"/>
      <c r="G26" s="49"/>
      <c r="H26" s="64"/>
      <c r="J26" s="52"/>
      <c r="K26" s="52"/>
    </row>
    <row r="27" spans="2:11" ht="26.45" customHeight="1" x14ac:dyDescent="0.2">
      <c r="B27" s="49"/>
      <c r="C27" s="110" t="s">
        <v>133</v>
      </c>
      <c r="D27" s="52">
        <v>6.7249999999999996</v>
      </c>
      <c r="E27" s="52">
        <v>9.2550000000000008</v>
      </c>
      <c r="F27" s="54"/>
      <c r="G27" s="49"/>
      <c r="H27" s="64"/>
      <c r="J27" s="52"/>
      <c r="K27" s="52"/>
    </row>
    <row r="28" spans="2:11" ht="12" customHeight="1" x14ac:dyDescent="0.2">
      <c r="B28" s="43"/>
      <c r="C28" s="27" t="s">
        <v>90</v>
      </c>
      <c r="D28" s="52">
        <v>5.05</v>
      </c>
      <c r="E28" s="52">
        <v>9.0649999999999995</v>
      </c>
      <c r="F28" s="54"/>
      <c r="G28" s="49"/>
      <c r="H28" s="64"/>
      <c r="J28" s="52"/>
      <c r="K28" s="52"/>
    </row>
    <row r="29" spans="2:11" ht="12" customHeight="1" x14ac:dyDescent="0.2">
      <c r="B29" s="49"/>
      <c r="C29" s="27" t="s">
        <v>75</v>
      </c>
      <c r="D29" s="52">
        <v>7.5449999999999999</v>
      </c>
      <c r="E29" s="52">
        <v>8.9350000000000005</v>
      </c>
      <c r="F29" s="54"/>
      <c r="G29" s="49"/>
      <c r="H29" s="64"/>
      <c r="J29" s="52"/>
      <c r="K29" s="52"/>
    </row>
    <row r="30" spans="2:11" ht="12" customHeight="1" x14ac:dyDescent="0.2">
      <c r="B30" s="43"/>
      <c r="C30" s="27" t="s">
        <v>16</v>
      </c>
      <c r="D30" s="52">
        <v>8.92</v>
      </c>
      <c r="E30" s="52">
        <v>8.7050000000000001</v>
      </c>
      <c r="F30" s="54"/>
      <c r="G30" s="49"/>
      <c r="H30" s="64"/>
      <c r="J30" s="52"/>
      <c r="K30" s="52"/>
    </row>
    <row r="31" spans="2:11" ht="12" customHeight="1" x14ac:dyDescent="0.2">
      <c r="B31" s="49"/>
      <c r="C31" s="27" t="s">
        <v>55</v>
      </c>
      <c r="D31" s="52">
        <v>8.7349999999999994</v>
      </c>
      <c r="E31" s="52">
        <v>8.3450000000000006</v>
      </c>
      <c r="F31" s="54"/>
      <c r="G31" s="49"/>
      <c r="H31" s="64"/>
      <c r="J31" s="52"/>
      <c r="K31" s="52"/>
    </row>
    <row r="32" spans="2:11" ht="12" customHeight="1" x14ac:dyDescent="0.2">
      <c r="B32" s="43"/>
      <c r="C32" s="27" t="s">
        <v>100</v>
      </c>
      <c r="D32" s="52">
        <v>8.4649999999999999</v>
      </c>
      <c r="E32" s="52">
        <v>7.48</v>
      </c>
      <c r="F32" s="54"/>
      <c r="G32" s="49"/>
      <c r="H32" s="64"/>
      <c r="I32" s="60"/>
      <c r="J32" s="52"/>
      <c r="K32" s="52"/>
    </row>
    <row r="33" spans="1:11" ht="12" customHeight="1" x14ac:dyDescent="0.2">
      <c r="B33" s="49"/>
      <c r="C33" s="60" t="s">
        <v>89</v>
      </c>
      <c r="D33" s="52">
        <v>2.7749999999999999</v>
      </c>
      <c r="E33" s="52">
        <v>7.25</v>
      </c>
      <c r="F33" s="54"/>
      <c r="G33" s="49"/>
      <c r="H33" s="64"/>
      <c r="J33" s="52"/>
      <c r="K33" s="52"/>
    </row>
    <row r="34" spans="1:11" ht="12" customHeight="1" x14ac:dyDescent="0.2">
      <c r="B34" s="43"/>
      <c r="C34" s="27" t="s">
        <v>101</v>
      </c>
      <c r="D34" s="52">
        <v>1.5349999999999999</v>
      </c>
      <c r="E34" s="52">
        <v>6.7949999999999999</v>
      </c>
      <c r="F34" s="54"/>
      <c r="G34" s="49"/>
      <c r="H34" s="64"/>
      <c r="J34" s="52"/>
      <c r="K34" s="52"/>
    </row>
    <row r="35" spans="1:11" ht="12" customHeight="1" x14ac:dyDescent="0.2">
      <c r="B35" s="49"/>
      <c r="C35" s="27" t="s">
        <v>102</v>
      </c>
      <c r="D35" s="52">
        <v>1.89</v>
      </c>
      <c r="E35" s="52">
        <v>6.5350000000000001</v>
      </c>
      <c r="F35" s="54"/>
      <c r="G35" s="49"/>
      <c r="H35" s="64"/>
      <c r="J35" s="52"/>
      <c r="K35" s="52"/>
    </row>
    <row r="36" spans="1:11" ht="12" customHeight="1" x14ac:dyDescent="0.2">
      <c r="B36" s="43"/>
      <c r="C36" s="27" t="s">
        <v>67</v>
      </c>
      <c r="D36" s="52">
        <v>6.97</v>
      </c>
      <c r="E36" s="52">
        <v>6.3250000000000002</v>
      </c>
      <c r="F36" s="54"/>
      <c r="G36" s="49"/>
      <c r="H36" s="64"/>
      <c r="J36" s="52"/>
      <c r="K36" s="52"/>
    </row>
    <row r="37" spans="1:11" ht="12" customHeight="1" x14ac:dyDescent="0.2">
      <c r="B37" s="49"/>
      <c r="C37" s="27" t="s">
        <v>103</v>
      </c>
      <c r="D37" s="52">
        <v>4.63</v>
      </c>
      <c r="E37" s="52">
        <v>6.02</v>
      </c>
      <c r="F37" s="54"/>
      <c r="G37" s="49"/>
      <c r="H37" s="64"/>
      <c r="J37" s="52"/>
      <c r="K37" s="52"/>
    </row>
    <row r="38" spans="1:11" ht="12" customHeight="1" x14ac:dyDescent="0.2">
      <c r="A38" s="35"/>
      <c r="B38" s="43"/>
      <c r="C38" s="27" t="s">
        <v>104</v>
      </c>
      <c r="D38" s="52">
        <v>7.12</v>
      </c>
      <c r="E38" s="52">
        <v>5.7649999999999997</v>
      </c>
      <c r="F38" s="54"/>
      <c r="G38" s="49"/>
      <c r="H38" s="64"/>
      <c r="I38" s="60"/>
      <c r="J38" s="52"/>
      <c r="K38" s="52"/>
    </row>
    <row r="39" spans="1:11" ht="12" customHeight="1" x14ac:dyDescent="0.2">
      <c r="A39" s="35"/>
      <c r="B39" s="49"/>
      <c r="C39" s="60" t="s">
        <v>105</v>
      </c>
      <c r="D39" s="52">
        <v>6.2850000000000001</v>
      </c>
      <c r="E39" s="52">
        <v>5.6449999999999996</v>
      </c>
      <c r="F39" s="54"/>
      <c r="G39" s="49"/>
      <c r="H39" s="64"/>
      <c r="J39" s="52"/>
      <c r="K39" s="52"/>
    </row>
    <row r="40" spans="1:11" ht="12" customHeight="1" x14ac:dyDescent="0.2">
      <c r="B40" s="43"/>
      <c r="C40" s="27" t="s">
        <v>19</v>
      </c>
      <c r="D40" s="52">
        <v>6.4249999999999998</v>
      </c>
      <c r="E40" s="52">
        <v>5.2350000000000003</v>
      </c>
      <c r="F40" s="54"/>
      <c r="G40" s="49"/>
      <c r="H40" s="64"/>
      <c r="I40" s="66"/>
      <c r="J40" s="49"/>
      <c r="K40" s="49"/>
    </row>
    <row r="41" spans="1:11" ht="12" customHeight="1" x14ac:dyDescent="0.2">
      <c r="B41" s="49"/>
      <c r="D41" s="52"/>
      <c r="E41" s="52"/>
      <c r="F41" s="52"/>
      <c r="G41" s="64"/>
      <c r="H41" s="64"/>
      <c r="I41" s="66"/>
      <c r="J41" s="49"/>
    </row>
    <row r="42" spans="1:11" ht="12" customHeight="1" x14ac:dyDescent="0.2">
      <c r="B42" s="49"/>
      <c r="C42" s="60" t="s">
        <v>98</v>
      </c>
      <c r="D42" s="52">
        <v>99.69</v>
      </c>
      <c r="E42" s="52">
        <v>105.7</v>
      </c>
      <c r="F42" s="52"/>
      <c r="G42" s="52"/>
      <c r="H42" s="49"/>
      <c r="I42" s="49"/>
      <c r="J42" s="49"/>
    </row>
    <row r="43" spans="1:11" ht="12" customHeight="1" x14ac:dyDescent="0.2">
      <c r="B43" s="43"/>
      <c r="D43" s="56"/>
      <c r="E43" s="56"/>
    </row>
    <row r="44" spans="1:11" ht="12" customHeight="1" x14ac:dyDescent="0.2">
      <c r="B44" s="43"/>
    </row>
    <row r="45" spans="1:11" ht="12" customHeight="1" x14ac:dyDescent="0.2">
      <c r="B45" s="43"/>
      <c r="D45" s="52"/>
      <c r="E45" s="52"/>
      <c r="F45" s="54"/>
      <c r="J45" s="49"/>
      <c r="K45" s="49"/>
    </row>
    <row r="46" spans="1:11" ht="12" customHeight="1" x14ac:dyDescent="0.2">
      <c r="B46" s="43"/>
      <c r="C46" s="9" t="s">
        <v>83</v>
      </c>
      <c r="D46" s="52"/>
      <c r="E46" s="52"/>
      <c r="F46" s="54"/>
      <c r="J46" s="49"/>
      <c r="K46" s="49"/>
    </row>
    <row r="47" spans="1:11" ht="12" customHeight="1" x14ac:dyDescent="0.2">
      <c r="B47" s="49"/>
      <c r="C47" s="51"/>
      <c r="D47" s="52"/>
      <c r="E47" s="52"/>
      <c r="F47" s="54"/>
      <c r="J47" s="49"/>
      <c r="K47" s="49"/>
    </row>
    <row r="48" spans="1:11" ht="12" customHeight="1" x14ac:dyDescent="0.2">
      <c r="A48" s="3" t="s">
        <v>60</v>
      </c>
      <c r="B48" s="49"/>
      <c r="C48" s="103"/>
      <c r="D48" s="52"/>
      <c r="E48" s="52"/>
      <c r="F48" s="54"/>
      <c r="J48" s="49"/>
      <c r="K48" s="49"/>
    </row>
    <row r="49" spans="1:13" ht="12" customHeight="1" x14ac:dyDescent="0.2">
      <c r="A49" s="50" t="s">
        <v>106</v>
      </c>
      <c r="B49" s="49"/>
      <c r="C49" s="104"/>
      <c r="D49" s="52"/>
      <c r="E49" s="52"/>
      <c r="F49" s="52"/>
      <c r="G49" s="52"/>
      <c r="H49" s="49"/>
      <c r="I49" s="49"/>
      <c r="J49" s="49"/>
    </row>
    <row r="50" spans="1:13" ht="12" customHeight="1" x14ac:dyDescent="0.2">
      <c r="B50" s="49"/>
      <c r="C50" s="51"/>
      <c r="D50" s="52"/>
      <c r="E50" s="52"/>
      <c r="F50" s="52"/>
      <c r="G50" s="52"/>
      <c r="H50" s="49"/>
      <c r="I50" s="49"/>
      <c r="J50" s="49"/>
    </row>
    <row r="51" spans="1:13" ht="12" customHeight="1" x14ac:dyDescent="0.2">
      <c r="B51" s="49"/>
      <c r="C51" s="51"/>
      <c r="D51" s="52"/>
      <c r="E51" s="52"/>
      <c r="F51" s="52"/>
      <c r="G51" s="52"/>
      <c r="H51" s="49"/>
      <c r="I51" s="49"/>
      <c r="J51" s="49"/>
    </row>
    <row r="52" spans="1:13" ht="12" customHeight="1" x14ac:dyDescent="0.2">
      <c r="B52" s="49"/>
      <c r="C52" s="103"/>
      <c r="D52" s="52"/>
      <c r="E52" s="52"/>
      <c r="F52" s="52"/>
      <c r="G52" s="52"/>
      <c r="H52" s="49"/>
      <c r="I52" s="49"/>
      <c r="J52" s="49"/>
    </row>
    <row r="53" spans="1:13" ht="12" customHeight="1" x14ac:dyDescent="0.2">
      <c r="B53" s="49"/>
      <c r="C53" s="104"/>
      <c r="D53" s="52"/>
      <c r="E53" s="52"/>
      <c r="F53" s="52"/>
      <c r="G53" s="52"/>
      <c r="H53" s="49"/>
      <c r="I53" s="49"/>
      <c r="J53" s="49"/>
    </row>
    <row r="54" spans="1:13" ht="12" customHeight="1" x14ac:dyDescent="0.2">
      <c r="A54" s="51"/>
      <c r="B54" s="49"/>
      <c r="C54" s="51"/>
      <c r="D54" s="52"/>
      <c r="E54" s="52"/>
      <c r="F54" s="52"/>
      <c r="G54" s="52"/>
      <c r="H54" s="49"/>
      <c r="I54" s="49"/>
      <c r="J54" s="49"/>
    </row>
    <row r="55" spans="1:13" ht="12" customHeight="1" x14ac:dyDescent="0.2">
      <c r="B55" s="49"/>
      <c r="C55" s="51"/>
      <c r="D55" s="52"/>
      <c r="E55" s="52"/>
      <c r="F55" s="52"/>
      <c r="G55" s="52"/>
      <c r="H55" s="49"/>
      <c r="I55" s="49"/>
      <c r="J55" s="49"/>
    </row>
    <row r="56" spans="1:13" ht="12" customHeight="1" x14ac:dyDescent="0.2">
      <c r="B56" s="49"/>
      <c r="C56" s="51"/>
      <c r="D56" s="52"/>
      <c r="E56" s="52"/>
      <c r="G56" s="49"/>
      <c r="H56" s="49"/>
      <c r="I56" s="49"/>
      <c r="J56" s="49"/>
    </row>
    <row r="57" spans="1:13" ht="12" customHeight="1" x14ac:dyDescent="0.2">
      <c r="B57" s="49"/>
      <c r="D57" s="52"/>
      <c r="E57" s="52"/>
      <c r="G57" s="49"/>
      <c r="H57" s="49"/>
      <c r="I57" s="49"/>
      <c r="J57" s="49"/>
    </row>
    <row r="58" spans="1:13" ht="12" customHeight="1" x14ac:dyDescent="0.2">
      <c r="B58" s="49"/>
      <c r="C58" s="51"/>
      <c r="D58" s="52"/>
      <c r="E58" s="52"/>
      <c r="G58" s="49"/>
      <c r="H58" s="49"/>
      <c r="I58" s="49"/>
      <c r="J58" s="49"/>
      <c r="M58" s="71"/>
    </row>
    <row r="59" spans="1:13" ht="12" customHeight="1" x14ac:dyDescent="0.2">
      <c r="B59" s="49"/>
      <c r="C59" s="37"/>
      <c r="D59" s="49"/>
      <c r="E59" s="49"/>
      <c r="G59" s="49"/>
      <c r="H59" s="49"/>
      <c r="I59" s="49"/>
      <c r="J59" s="49"/>
    </row>
    <row r="60" spans="1:13" ht="12" customHeight="1" x14ac:dyDescent="0.2">
      <c r="B60" s="49"/>
      <c r="C60" s="37"/>
      <c r="D60" s="49"/>
      <c r="G60" s="49"/>
      <c r="H60" s="49"/>
      <c r="I60" s="49"/>
      <c r="J60" s="49"/>
    </row>
    <row r="61" spans="1:13" ht="12" customHeight="1" x14ac:dyDescent="0.2">
      <c r="B61" s="49"/>
      <c r="D61" s="49"/>
      <c r="E61" s="49"/>
      <c r="G61" s="49"/>
      <c r="H61" s="49"/>
      <c r="I61" s="49"/>
      <c r="J61" s="49"/>
    </row>
    <row r="62" spans="1:13" ht="12" customHeight="1" x14ac:dyDescent="0.2"/>
    <row r="63" spans="1:13" ht="12" customHeight="1" x14ac:dyDescent="0.2"/>
    <row r="64" spans="1:13" ht="12" customHeight="1" x14ac:dyDescent="0.2">
      <c r="D64" s="33"/>
      <c r="E64" s="33"/>
      <c r="G64" s="38"/>
      <c r="H64" s="38"/>
      <c r="I64" s="38"/>
      <c r="J64" s="38"/>
    </row>
    <row r="65" spans="3:15" ht="12" customHeight="1" x14ac:dyDescent="0.2"/>
    <row r="66" spans="3:15" ht="12" customHeight="1" x14ac:dyDescent="0.2">
      <c r="C66" s="30"/>
      <c r="D66" s="33"/>
      <c r="E66" s="33"/>
    </row>
    <row r="67" spans="3:15" ht="12" customHeight="1" x14ac:dyDescent="0.2">
      <c r="C67" s="30"/>
      <c r="D67" s="33"/>
      <c r="E67" s="33"/>
    </row>
    <row r="68" spans="3:15" ht="12" customHeight="1" x14ac:dyDescent="0.2">
      <c r="D68" s="33"/>
      <c r="E68" s="33"/>
    </row>
    <row r="69" spans="3:15" ht="12" customHeight="1" x14ac:dyDescent="0.2"/>
    <row r="70" spans="3:15" ht="11.25" customHeight="1" x14ac:dyDescent="0.2"/>
    <row r="71" spans="3:15" ht="11.25" customHeight="1" x14ac:dyDescent="0.2"/>
    <row r="72" spans="3:15" ht="11.25" customHeight="1" x14ac:dyDescent="0.2"/>
    <row r="73" spans="3:15" ht="11.25" customHeight="1" x14ac:dyDescent="0.2"/>
    <row r="74" spans="3:15" ht="11.25" customHeight="1" x14ac:dyDescent="0.2">
      <c r="N74" s="44"/>
      <c r="O74" s="44"/>
    </row>
    <row r="75" spans="3:15" ht="11.25" customHeight="1" x14ac:dyDescent="0.2">
      <c r="O75" s="44"/>
    </row>
    <row r="76" spans="3:15" ht="11.25" customHeight="1" x14ac:dyDescent="0.2"/>
    <row r="77" spans="3:15" ht="11.25" customHeight="1" x14ac:dyDescent="0.2"/>
    <row r="78" spans="3:15" ht="11.25" customHeight="1" x14ac:dyDescent="0.2"/>
    <row r="79" spans="3:15" ht="11.25" customHeight="1" x14ac:dyDescent="0.2"/>
    <row r="80" spans="3:15" ht="11.25" customHeight="1" x14ac:dyDescent="0.2"/>
    <row r="81" spans="3:3" ht="11.25" customHeight="1" x14ac:dyDescent="0.2"/>
    <row r="91" spans="3:3" ht="40.35" customHeight="1" x14ac:dyDescent="0.2"/>
    <row r="95" spans="3:3" x14ac:dyDescent="0.2">
      <c r="C95" s="9"/>
    </row>
    <row r="102" spans="3:3" x14ac:dyDescent="0.2">
      <c r="C102" s="55" t="s">
        <v>85</v>
      </c>
    </row>
  </sheetData>
  <sortState xmlns:xlrd2="http://schemas.microsoft.com/office/spreadsheetml/2017/richdata2" ref="B11:P44">
    <sortCondition ref="B11"/>
  </sortState>
  <conditionalFormatting sqref="I40:I41">
    <cfRule type="cellIs" dxfId="6" priority="1" operator="greaterThan">
      <formula>$I$41</formula>
    </cfRule>
    <cfRule type="cellIs" dxfId="5" priority="2" operator="lessThan">
      <formula>$I$41</formula>
    </cfRule>
    <cfRule type="cellIs" dxfId="4" priority="3" operator="greaterThan">
      <formula>$I$41</formula>
    </cfRule>
  </conditionalFormatting>
  <pageMargins left="0.19685039370078741" right="0.19685039370078741" top="0.19685039370078741" bottom="0.19685039370078741" header="0" footer="0"/>
  <pageSetup paperSize="9" orientation="landscape" horizontalDpi="2400" verticalDpi="24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X104"/>
  <sheetViews>
    <sheetView showGridLines="0" topLeftCell="A54" zoomScale="130" zoomScaleNormal="130" workbookViewId="0">
      <selection activeCell="A51" sqref="A51"/>
    </sheetView>
  </sheetViews>
  <sheetFormatPr defaultColWidth="9.140625" defaultRowHeight="12" x14ac:dyDescent="0.2"/>
  <cols>
    <col min="1" max="2" width="9.28515625" style="27" customWidth="1"/>
    <col min="3" max="3" width="17.28515625" style="27" customWidth="1"/>
    <col min="4" max="6" width="9.140625" style="27"/>
    <col min="7" max="10" width="12.85546875" style="27" customWidth="1"/>
    <col min="11" max="16384" width="9.140625" style="27"/>
  </cols>
  <sheetData>
    <row r="1" spans="1:24" x14ac:dyDescent="0.2">
      <c r="G1" s="28"/>
      <c r="H1" s="28"/>
      <c r="I1" s="28"/>
      <c r="J1" s="28"/>
    </row>
    <row r="2" spans="1:24" s="30" customFormat="1" x14ac:dyDescent="0.2">
      <c r="A2" s="29"/>
      <c r="G2" s="28"/>
      <c r="H2" s="28"/>
      <c r="I2" s="28"/>
      <c r="J2" s="28"/>
    </row>
    <row r="3" spans="1:24" s="30" customFormat="1" x14ac:dyDescent="0.2">
      <c r="C3" s="2" t="s">
        <v>11</v>
      </c>
      <c r="F3" s="31"/>
      <c r="G3" s="31"/>
      <c r="H3" s="31"/>
      <c r="I3" s="31"/>
      <c r="J3" s="31"/>
    </row>
    <row r="4" spans="1:24" s="30" customFormat="1" x14ac:dyDescent="0.2">
      <c r="C4" s="2" t="s">
        <v>12</v>
      </c>
      <c r="G4" s="28"/>
      <c r="H4" s="28"/>
      <c r="I4" s="28"/>
      <c r="J4" s="28"/>
    </row>
    <row r="5" spans="1:24" s="30" customFormat="1" x14ac:dyDescent="0.2"/>
    <row r="6" spans="1:24" s="30" customFormat="1" x14ac:dyDescent="0.2">
      <c r="A6" s="69"/>
      <c r="B6" s="69"/>
      <c r="C6" s="70" t="s">
        <v>129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1:24" s="30" customFormat="1" x14ac:dyDescent="0.2">
      <c r="C7" s="51" t="s">
        <v>71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s="30" customFormat="1" x14ac:dyDescent="0.2"/>
    <row r="9" spans="1:24" s="30" customFormat="1" x14ac:dyDescent="0.2">
      <c r="G9" s="32"/>
      <c r="H9" s="32"/>
      <c r="I9" s="32"/>
      <c r="J9" s="32"/>
    </row>
    <row r="10" spans="1:24" ht="12" customHeight="1" x14ac:dyDescent="0.2">
      <c r="D10" s="86">
        <v>2018</v>
      </c>
      <c r="E10" s="86">
        <v>2019</v>
      </c>
      <c r="F10" s="55">
        <f>+D10</f>
        <v>2018</v>
      </c>
      <c r="G10" s="55">
        <f>+E10</f>
        <v>2019</v>
      </c>
      <c r="H10" s="34"/>
      <c r="I10" s="34"/>
      <c r="J10" s="34"/>
    </row>
    <row r="11" spans="1:24" ht="12" customHeight="1" x14ac:dyDescent="0.2">
      <c r="C11" s="80" t="s">
        <v>92</v>
      </c>
      <c r="D11" s="52">
        <v>161.88499999999999</v>
      </c>
      <c r="E11" s="52">
        <v>142.44999999999999</v>
      </c>
      <c r="F11" s="53">
        <f>(((D11-400)/350)*50)+250</f>
        <v>215.98357142857142</v>
      </c>
      <c r="G11" s="53">
        <f>(((E11-400)/350)*50)+250</f>
        <v>213.20714285714286</v>
      </c>
      <c r="H11" s="52"/>
      <c r="I11" s="52"/>
      <c r="J11" s="65"/>
    </row>
    <row r="12" spans="1:24" ht="12" customHeight="1" x14ac:dyDescent="0.2">
      <c r="B12" s="49"/>
      <c r="C12" s="51" t="s">
        <v>39</v>
      </c>
      <c r="D12" s="52">
        <v>111.41500000000001</v>
      </c>
      <c r="E12" s="52">
        <v>119.91500000000001</v>
      </c>
      <c r="F12" s="53">
        <f t="shared" ref="F12:F15" si="0">+D12</f>
        <v>111.41500000000001</v>
      </c>
      <c r="G12" s="53">
        <f t="shared" ref="G12:G15" si="1">+E12</f>
        <v>119.91500000000001</v>
      </c>
      <c r="H12" s="52"/>
      <c r="I12" s="52"/>
      <c r="J12" s="65"/>
    </row>
    <row r="13" spans="1:24" ht="12" customHeight="1" x14ac:dyDescent="0.2">
      <c r="B13" s="49"/>
      <c r="C13" s="51" t="s">
        <v>37</v>
      </c>
      <c r="D13" s="52">
        <v>52.73</v>
      </c>
      <c r="E13" s="52">
        <v>115.175</v>
      </c>
      <c r="F13" s="53">
        <f t="shared" si="0"/>
        <v>52.73</v>
      </c>
      <c r="G13" s="53">
        <f t="shared" si="1"/>
        <v>115.175</v>
      </c>
      <c r="H13" s="52"/>
      <c r="I13" s="52"/>
      <c r="J13" s="65"/>
    </row>
    <row r="14" spans="1:24" ht="12" customHeight="1" x14ac:dyDescent="0.2">
      <c r="B14" s="49"/>
      <c r="C14" s="51" t="s">
        <v>36</v>
      </c>
      <c r="D14" s="52">
        <v>64.974999999999994</v>
      </c>
      <c r="E14" s="52">
        <v>74.91</v>
      </c>
      <c r="F14" s="53">
        <f t="shared" si="0"/>
        <v>64.974999999999994</v>
      </c>
      <c r="G14" s="53">
        <f t="shared" si="1"/>
        <v>74.91</v>
      </c>
      <c r="H14" s="52"/>
      <c r="I14" s="52"/>
      <c r="J14" s="65"/>
    </row>
    <row r="15" spans="1:24" ht="12" customHeight="1" x14ac:dyDescent="0.2">
      <c r="B15" s="49"/>
      <c r="C15" s="51" t="s">
        <v>42</v>
      </c>
      <c r="D15" s="52">
        <v>53.44</v>
      </c>
      <c r="E15" s="52">
        <v>35.005000000000003</v>
      </c>
      <c r="F15" s="53">
        <f t="shared" si="0"/>
        <v>53.44</v>
      </c>
      <c r="G15" s="53">
        <f t="shared" si="1"/>
        <v>35.005000000000003</v>
      </c>
      <c r="H15" s="52"/>
      <c r="I15" s="52"/>
      <c r="J15" s="65"/>
    </row>
    <row r="16" spans="1:24" ht="12" customHeight="1" x14ac:dyDescent="0.2">
      <c r="B16" s="49"/>
      <c r="C16" s="51" t="s">
        <v>53</v>
      </c>
      <c r="D16" s="52">
        <v>18.074999999999999</v>
      </c>
      <c r="E16" s="52">
        <v>23.125</v>
      </c>
      <c r="F16" s="53">
        <f>+D39</f>
        <v>38.4</v>
      </c>
      <c r="G16" s="53">
        <f>+E39</f>
        <v>44.25</v>
      </c>
      <c r="H16" s="52"/>
      <c r="I16" s="52"/>
      <c r="J16" s="65"/>
    </row>
    <row r="17" spans="2:10" ht="12" customHeight="1" x14ac:dyDescent="0.2">
      <c r="B17" s="49"/>
      <c r="C17" s="51" t="s">
        <v>29</v>
      </c>
      <c r="D17" s="52">
        <v>18.13</v>
      </c>
      <c r="E17" s="52">
        <v>23.105</v>
      </c>
      <c r="F17" s="53">
        <f t="shared" ref="F17:F37" si="2">+D16</f>
        <v>18.074999999999999</v>
      </c>
      <c r="G17" s="53">
        <f t="shared" ref="G17:G37" si="3">+E16</f>
        <v>23.125</v>
      </c>
      <c r="H17" s="52"/>
      <c r="I17" s="52"/>
      <c r="J17" s="65"/>
    </row>
    <row r="18" spans="2:10" ht="12" customHeight="1" x14ac:dyDescent="0.2">
      <c r="B18" s="49"/>
      <c r="C18" s="51" t="s">
        <v>48</v>
      </c>
      <c r="D18" s="52">
        <v>20.465</v>
      </c>
      <c r="E18" s="52">
        <v>22.484999999999999</v>
      </c>
      <c r="F18" s="53">
        <f t="shared" si="2"/>
        <v>18.13</v>
      </c>
      <c r="G18" s="53">
        <f t="shared" si="3"/>
        <v>23.105</v>
      </c>
      <c r="H18" s="52"/>
      <c r="I18" s="52"/>
      <c r="J18" s="65"/>
    </row>
    <row r="19" spans="2:10" ht="12" customHeight="1" x14ac:dyDescent="0.2">
      <c r="B19" s="49"/>
      <c r="C19" s="51" t="s">
        <v>32</v>
      </c>
      <c r="D19" s="52">
        <v>7.61</v>
      </c>
      <c r="E19" s="52">
        <v>12.695</v>
      </c>
      <c r="F19" s="53">
        <f t="shared" si="2"/>
        <v>20.465</v>
      </c>
      <c r="G19" s="53">
        <f t="shared" si="3"/>
        <v>22.484999999999999</v>
      </c>
      <c r="H19" s="52"/>
      <c r="I19" s="52"/>
      <c r="J19" s="65"/>
    </row>
    <row r="20" spans="2:10" ht="12" customHeight="1" x14ac:dyDescent="0.2">
      <c r="B20" s="49"/>
      <c r="C20" s="51" t="s">
        <v>28</v>
      </c>
      <c r="D20" s="52">
        <v>11.58</v>
      </c>
      <c r="E20" s="52">
        <v>10.775</v>
      </c>
      <c r="F20" s="53">
        <f t="shared" si="2"/>
        <v>7.61</v>
      </c>
      <c r="G20" s="53">
        <f t="shared" si="3"/>
        <v>12.695</v>
      </c>
      <c r="H20" s="52"/>
      <c r="I20" s="52"/>
      <c r="J20" s="65"/>
    </row>
    <row r="21" spans="2:10" ht="12" customHeight="1" x14ac:dyDescent="0.2">
      <c r="B21" s="49"/>
      <c r="C21" s="51" t="s">
        <v>41</v>
      </c>
      <c r="D21" s="52">
        <v>3.6549999999999998</v>
      </c>
      <c r="E21" s="52">
        <v>4.74</v>
      </c>
      <c r="F21" s="53">
        <f t="shared" si="2"/>
        <v>11.58</v>
      </c>
      <c r="G21" s="53">
        <f t="shared" si="3"/>
        <v>10.775</v>
      </c>
      <c r="H21" s="52"/>
      <c r="I21" s="52"/>
      <c r="J21" s="65"/>
    </row>
    <row r="22" spans="2:10" ht="12" customHeight="1" x14ac:dyDescent="0.2">
      <c r="B22" s="49"/>
      <c r="C22" s="51" t="s">
        <v>47</v>
      </c>
      <c r="D22" s="52">
        <v>2.0350000000000001</v>
      </c>
      <c r="E22" s="52">
        <v>4</v>
      </c>
      <c r="F22" s="53">
        <f t="shared" si="2"/>
        <v>3.6549999999999998</v>
      </c>
      <c r="G22" s="53">
        <f t="shared" si="3"/>
        <v>4.74</v>
      </c>
      <c r="H22" s="52"/>
      <c r="I22" s="52"/>
      <c r="J22" s="65"/>
    </row>
    <row r="23" spans="2:10" ht="12" customHeight="1" x14ac:dyDescent="0.2">
      <c r="B23" s="49"/>
      <c r="C23" s="51" t="s">
        <v>54</v>
      </c>
      <c r="D23" s="52">
        <v>2.8</v>
      </c>
      <c r="E23" s="52">
        <v>3.6150000000000002</v>
      </c>
      <c r="F23" s="53">
        <f t="shared" si="2"/>
        <v>2.0350000000000001</v>
      </c>
      <c r="G23" s="53">
        <f t="shared" si="3"/>
        <v>4</v>
      </c>
      <c r="H23" s="52"/>
      <c r="I23" s="52"/>
      <c r="J23" s="65"/>
    </row>
    <row r="24" spans="2:10" ht="12" customHeight="1" x14ac:dyDescent="0.2">
      <c r="B24" s="49"/>
      <c r="C24" s="51" t="s">
        <v>50</v>
      </c>
      <c r="D24" s="52">
        <v>2.4049999999999998</v>
      </c>
      <c r="E24" s="52">
        <v>2.7650000000000001</v>
      </c>
      <c r="F24" s="53">
        <f t="shared" si="2"/>
        <v>2.8</v>
      </c>
      <c r="G24" s="53">
        <f t="shared" si="3"/>
        <v>3.6150000000000002</v>
      </c>
      <c r="H24" s="52"/>
      <c r="I24" s="52"/>
      <c r="J24" s="65"/>
    </row>
    <row r="25" spans="2:10" ht="12" customHeight="1" x14ac:dyDescent="0.2">
      <c r="B25" s="49"/>
      <c r="C25" s="51" t="s">
        <v>34</v>
      </c>
      <c r="D25" s="52">
        <v>3.4649999999999999</v>
      </c>
      <c r="E25" s="52">
        <v>2.605</v>
      </c>
      <c r="F25" s="53">
        <f t="shared" si="2"/>
        <v>2.4049999999999998</v>
      </c>
      <c r="G25" s="53">
        <f t="shared" si="3"/>
        <v>2.7650000000000001</v>
      </c>
      <c r="H25" s="52"/>
      <c r="I25" s="52"/>
      <c r="J25" s="65"/>
    </row>
    <row r="26" spans="2:10" ht="12" customHeight="1" x14ac:dyDescent="0.2">
      <c r="B26" s="49"/>
      <c r="C26" s="51" t="s">
        <v>52</v>
      </c>
      <c r="D26" s="52">
        <v>1.9450000000000001</v>
      </c>
      <c r="E26" s="52">
        <v>2.4550000000000001</v>
      </c>
      <c r="F26" s="53">
        <f t="shared" si="2"/>
        <v>3.4649999999999999</v>
      </c>
      <c r="G26" s="53">
        <f t="shared" si="3"/>
        <v>2.605</v>
      </c>
      <c r="H26" s="52"/>
      <c r="I26" s="52"/>
      <c r="J26" s="65"/>
    </row>
    <row r="27" spans="2:10" ht="12" customHeight="1" x14ac:dyDescent="0.2">
      <c r="B27" s="49"/>
      <c r="C27" s="51" t="s">
        <v>38</v>
      </c>
      <c r="D27" s="52">
        <v>2.95</v>
      </c>
      <c r="E27" s="52">
        <v>2.4449999999999998</v>
      </c>
      <c r="F27" s="53">
        <f t="shared" si="2"/>
        <v>1.9450000000000001</v>
      </c>
      <c r="G27" s="53">
        <f t="shared" si="3"/>
        <v>2.4550000000000001</v>
      </c>
      <c r="H27" s="52"/>
      <c r="I27" s="52"/>
      <c r="J27" s="65"/>
    </row>
    <row r="28" spans="2:10" ht="12" customHeight="1" x14ac:dyDescent="0.2">
      <c r="B28" s="49"/>
      <c r="C28" s="51" t="s">
        <v>45</v>
      </c>
      <c r="D28" s="52">
        <v>2.2250000000000001</v>
      </c>
      <c r="E28" s="52">
        <v>2.2000000000000002</v>
      </c>
      <c r="F28" s="53">
        <f t="shared" si="2"/>
        <v>2.95</v>
      </c>
      <c r="G28" s="53">
        <f t="shared" si="3"/>
        <v>2.4449999999999998</v>
      </c>
      <c r="H28" s="52"/>
      <c r="I28" s="52"/>
      <c r="J28" s="65"/>
    </row>
    <row r="29" spans="2:10" ht="12" customHeight="1" x14ac:dyDescent="0.2">
      <c r="B29" s="49"/>
      <c r="C29" s="51" t="s">
        <v>30</v>
      </c>
      <c r="D29" s="52">
        <v>2.4649999999999999</v>
      </c>
      <c r="E29" s="52">
        <v>2.0750000000000002</v>
      </c>
      <c r="F29" s="53">
        <f t="shared" si="2"/>
        <v>2.2250000000000001</v>
      </c>
      <c r="G29" s="53">
        <f t="shared" si="3"/>
        <v>2.2000000000000002</v>
      </c>
      <c r="H29" s="52"/>
      <c r="I29" s="52"/>
      <c r="J29" s="65"/>
    </row>
    <row r="30" spans="2:10" ht="12" customHeight="1" x14ac:dyDescent="0.2">
      <c r="B30" s="49"/>
      <c r="C30" s="51" t="s">
        <v>51</v>
      </c>
      <c r="D30" s="52">
        <v>1.24</v>
      </c>
      <c r="E30" s="52">
        <v>1.7350000000000001</v>
      </c>
      <c r="F30" s="53">
        <f t="shared" si="2"/>
        <v>2.4649999999999999</v>
      </c>
      <c r="G30" s="53">
        <f t="shared" si="3"/>
        <v>2.0750000000000002</v>
      </c>
      <c r="H30" s="52"/>
      <c r="I30" s="52"/>
      <c r="J30" s="65"/>
    </row>
    <row r="31" spans="2:10" ht="12" customHeight="1" x14ac:dyDescent="0.2">
      <c r="B31" s="49"/>
      <c r="C31" s="51" t="s">
        <v>87</v>
      </c>
      <c r="D31" s="52">
        <v>1.35</v>
      </c>
      <c r="E31" s="52">
        <v>1.57</v>
      </c>
      <c r="F31" s="53">
        <f t="shared" si="2"/>
        <v>1.24</v>
      </c>
      <c r="G31" s="53">
        <f t="shared" si="3"/>
        <v>1.7350000000000001</v>
      </c>
      <c r="H31" s="52"/>
      <c r="I31" s="52"/>
      <c r="J31" s="65"/>
    </row>
    <row r="32" spans="2:10" ht="12" customHeight="1" x14ac:dyDescent="0.2">
      <c r="B32" s="49"/>
      <c r="C32" s="51" t="s">
        <v>61</v>
      </c>
      <c r="D32" s="52">
        <v>0.67500000000000004</v>
      </c>
      <c r="E32" s="52">
        <v>1.2649999999999999</v>
      </c>
      <c r="F32" s="53">
        <f t="shared" si="2"/>
        <v>1.35</v>
      </c>
      <c r="G32" s="53">
        <f t="shared" si="3"/>
        <v>1.57</v>
      </c>
      <c r="H32" s="52"/>
      <c r="I32" s="52"/>
      <c r="J32" s="65"/>
    </row>
    <row r="33" spans="1:11" ht="12" customHeight="1" x14ac:dyDescent="0.2">
      <c r="B33" s="49"/>
      <c r="C33" s="51" t="s">
        <v>44</v>
      </c>
      <c r="D33" s="52">
        <v>0.38500000000000001</v>
      </c>
      <c r="E33" s="52">
        <v>0.625</v>
      </c>
      <c r="F33" s="53">
        <f t="shared" si="2"/>
        <v>0.67500000000000004</v>
      </c>
      <c r="G33" s="53">
        <f t="shared" si="3"/>
        <v>1.2649999999999999</v>
      </c>
      <c r="H33" s="52"/>
      <c r="I33" s="52"/>
      <c r="J33" s="65"/>
    </row>
    <row r="34" spans="1:11" ht="12" customHeight="1" x14ac:dyDescent="0.2">
      <c r="B34" s="49"/>
      <c r="C34" s="51" t="s">
        <v>40</v>
      </c>
      <c r="D34" s="52">
        <v>0.63500000000000001</v>
      </c>
      <c r="E34" s="52">
        <v>0.46500000000000002</v>
      </c>
      <c r="F34" s="53">
        <f t="shared" si="2"/>
        <v>0.38500000000000001</v>
      </c>
      <c r="G34" s="53">
        <f t="shared" si="3"/>
        <v>0.625</v>
      </c>
      <c r="H34" s="52"/>
      <c r="I34" s="52"/>
      <c r="J34" s="65"/>
    </row>
    <row r="35" spans="1:11" ht="12" customHeight="1" x14ac:dyDescent="0.2">
      <c r="B35" s="49"/>
      <c r="C35" s="51" t="s">
        <v>24</v>
      </c>
      <c r="D35" s="52">
        <v>0.155</v>
      </c>
      <c r="E35" s="52">
        <v>0.215</v>
      </c>
      <c r="F35" s="53">
        <f t="shared" si="2"/>
        <v>0.63500000000000001</v>
      </c>
      <c r="G35" s="53">
        <f t="shared" si="3"/>
        <v>0.46500000000000002</v>
      </c>
      <c r="H35" s="52"/>
      <c r="I35" s="52"/>
      <c r="J35" s="65"/>
    </row>
    <row r="36" spans="1:11" ht="12" customHeight="1" x14ac:dyDescent="0.2">
      <c r="B36" s="49"/>
      <c r="C36" s="51" t="s">
        <v>46</v>
      </c>
      <c r="D36" s="52">
        <v>0.17499999999999999</v>
      </c>
      <c r="E36" s="52">
        <v>0.18</v>
      </c>
      <c r="F36" s="53">
        <f t="shared" si="2"/>
        <v>0.155</v>
      </c>
      <c r="G36" s="53">
        <f t="shared" si="3"/>
        <v>0.215</v>
      </c>
      <c r="H36" s="52"/>
      <c r="I36" s="52"/>
      <c r="J36" s="65"/>
    </row>
    <row r="37" spans="1:11" ht="12" customHeight="1" x14ac:dyDescent="0.2">
      <c r="B37" s="49"/>
      <c r="C37" s="51" t="s">
        <v>35</v>
      </c>
      <c r="D37" s="52">
        <v>0.09</v>
      </c>
      <c r="E37" s="52">
        <v>0.1</v>
      </c>
      <c r="F37" s="53">
        <f t="shared" si="2"/>
        <v>0.17499999999999999</v>
      </c>
      <c r="G37" s="53">
        <f t="shared" si="3"/>
        <v>0.18</v>
      </c>
      <c r="H37" s="52"/>
      <c r="I37" s="52"/>
      <c r="J37" s="65"/>
    </row>
    <row r="38" spans="1:11" ht="12" customHeight="1" x14ac:dyDescent="0.2">
      <c r="A38" s="35"/>
      <c r="B38" s="49"/>
      <c r="F38" s="53"/>
      <c r="G38" s="53"/>
      <c r="H38" s="52"/>
      <c r="I38" s="52"/>
      <c r="J38" s="65"/>
      <c r="K38" s="36"/>
    </row>
    <row r="39" spans="1:11" ht="12" customHeight="1" x14ac:dyDescent="0.2">
      <c r="B39" s="49"/>
      <c r="C39" s="51" t="s">
        <v>56</v>
      </c>
      <c r="D39" s="52">
        <v>38.4</v>
      </c>
      <c r="E39" s="52">
        <v>44.25</v>
      </c>
      <c r="F39" s="53"/>
      <c r="G39" s="53"/>
      <c r="H39" s="52"/>
      <c r="I39" s="52"/>
      <c r="J39" s="65"/>
    </row>
    <row r="40" spans="1:11" ht="12" customHeight="1" x14ac:dyDescent="0.2">
      <c r="B40" s="49"/>
      <c r="F40" s="53">
        <f t="shared" ref="F40:G43" si="4">+D41</f>
        <v>13.465</v>
      </c>
      <c r="G40" s="53">
        <f t="shared" si="4"/>
        <v>12.545</v>
      </c>
      <c r="H40" s="52"/>
      <c r="I40" s="52"/>
      <c r="J40" s="65"/>
    </row>
    <row r="41" spans="1:11" ht="12" customHeight="1" x14ac:dyDescent="0.2">
      <c r="B41" s="49"/>
      <c r="C41" s="51" t="s">
        <v>31</v>
      </c>
      <c r="D41" s="52">
        <v>13.465</v>
      </c>
      <c r="E41" s="52">
        <v>12.545</v>
      </c>
      <c r="F41" s="53">
        <f t="shared" si="4"/>
        <v>2.5299999999999998</v>
      </c>
      <c r="G41" s="53">
        <f t="shared" si="4"/>
        <v>2.165</v>
      </c>
      <c r="H41" s="52"/>
      <c r="I41" s="52"/>
      <c r="J41" s="65"/>
    </row>
    <row r="42" spans="1:11" ht="12" customHeight="1" x14ac:dyDescent="0.2">
      <c r="B42" s="49"/>
      <c r="C42" s="51" t="s">
        <v>49</v>
      </c>
      <c r="D42" s="52">
        <v>2.5299999999999998</v>
      </c>
      <c r="E42" s="52">
        <v>2.165</v>
      </c>
      <c r="F42" s="53">
        <f t="shared" si="4"/>
        <v>0.73</v>
      </c>
      <c r="G42" s="53">
        <f t="shared" si="4"/>
        <v>0.80500000000000005</v>
      </c>
      <c r="H42" s="52"/>
      <c r="I42" s="52"/>
      <c r="J42" s="65"/>
    </row>
    <row r="43" spans="1:11" ht="12" customHeight="1" x14ac:dyDescent="0.2">
      <c r="B43" s="49"/>
      <c r="C43" s="51" t="s">
        <v>58</v>
      </c>
      <c r="D43" s="52">
        <v>0.73</v>
      </c>
      <c r="E43" s="52">
        <v>0.80500000000000005</v>
      </c>
      <c r="F43" s="53">
        <f t="shared" si="4"/>
        <v>0.14499999999999999</v>
      </c>
      <c r="G43" s="53">
        <f t="shared" si="4"/>
        <v>0.04</v>
      </c>
      <c r="H43" s="52"/>
      <c r="I43" s="52"/>
      <c r="J43" s="65"/>
    </row>
    <row r="44" spans="1:11" ht="12" customHeight="1" x14ac:dyDescent="0.2">
      <c r="B44" s="49"/>
      <c r="C44" s="51" t="s">
        <v>43</v>
      </c>
      <c r="D44" s="52">
        <v>0.14499999999999999</v>
      </c>
      <c r="E44" s="52">
        <v>0.04</v>
      </c>
      <c r="G44" s="49"/>
      <c r="H44" s="49"/>
      <c r="I44" s="49"/>
      <c r="J44" s="49"/>
    </row>
    <row r="45" spans="1:11" ht="12" customHeight="1" x14ac:dyDescent="0.2">
      <c r="B45" s="49"/>
      <c r="C45" s="51"/>
      <c r="D45" s="52"/>
      <c r="E45" s="52"/>
      <c r="G45" s="49"/>
      <c r="H45" s="49"/>
      <c r="I45" s="49"/>
      <c r="J45" s="49"/>
    </row>
    <row r="46" spans="1:11" ht="12" customHeight="1" x14ac:dyDescent="0.2">
      <c r="B46" s="49"/>
      <c r="C46" s="10" t="s">
        <v>83</v>
      </c>
      <c r="D46" s="52"/>
      <c r="E46" s="52"/>
      <c r="G46" s="49"/>
      <c r="H46" s="49"/>
      <c r="I46" s="49"/>
      <c r="J46" s="49"/>
    </row>
    <row r="47" spans="1:11" ht="12" customHeight="1" x14ac:dyDescent="0.2">
      <c r="B47" s="49"/>
      <c r="D47" s="49"/>
      <c r="E47" s="49"/>
      <c r="G47" s="49"/>
      <c r="H47" s="49"/>
      <c r="I47" s="49"/>
      <c r="J47" s="49"/>
    </row>
    <row r="48" spans="1:11" ht="12" customHeight="1" x14ac:dyDescent="0.2">
      <c r="B48" s="49"/>
      <c r="D48" s="49"/>
      <c r="E48" s="49"/>
      <c r="G48" s="49"/>
      <c r="H48" s="49"/>
      <c r="I48" s="49"/>
      <c r="J48" s="49"/>
    </row>
    <row r="49" spans="1:10" ht="12" customHeight="1" x14ac:dyDescent="0.2"/>
    <row r="50" spans="1:10" ht="12" customHeight="1" x14ac:dyDescent="0.2">
      <c r="A50" s="39" t="s">
        <v>60</v>
      </c>
    </row>
    <row r="51" spans="1:10" ht="12" customHeight="1" x14ac:dyDescent="0.2">
      <c r="A51" s="6" t="s">
        <v>107</v>
      </c>
      <c r="D51" s="33"/>
      <c r="E51" s="33"/>
      <c r="G51" s="38"/>
      <c r="H51" s="38"/>
      <c r="I51" s="38"/>
      <c r="J51" s="38"/>
    </row>
    <row r="52" spans="1:10" ht="12" customHeight="1" x14ac:dyDescent="0.2"/>
    <row r="53" spans="1:10" ht="16.5" customHeight="1" x14ac:dyDescent="0.2">
      <c r="C53" s="103"/>
      <c r="D53" s="108"/>
      <c r="E53" s="108"/>
    </row>
    <row r="54" spans="1:10" ht="15" customHeight="1" x14ac:dyDescent="0.2">
      <c r="C54" s="103"/>
      <c r="D54" s="104"/>
      <c r="E54" s="104"/>
    </row>
    <row r="55" spans="1:10" ht="12" customHeight="1" x14ac:dyDescent="0.2">
      <c r="C55" s="104"/>
      <c r="D55" s="33"/>
      <c r="E55" s="33"/>
    </row>
    <row r="56" spans="1:10" ht="12" customHeight="1" x14ac:dyDescent="0.2"/>
    <row r="57" spans="1:10" ht="11.25" customHeight="1" x14ac:dyDescent="0.2"/>
    <row r="58" spans="1:10" ht="11.25" customHeight="1" x14ac:dyDescent="0.2"/>
    <row r="59" spans="1:10" ht="11.25" customHeight="1" x14ac:dyDescent="0.2"/>
    <row r="60" spans="1:10" ht="11.25" customHeight="1" x14ac:dyDescent="0.2"/>
    <row r="61" spans="1:10" ht="11.25" customHeight="1" x14ac:dyDescent="0.2"/>
    <row r="62" spans="1:10" ht="11.25" customHeight="1" x14ac:dyDescent="0.2"/>
    <row r="63" spans="1:10" ht="11.25" customHeight="1" x14ac:dyDescent="0.2"/>
    <row r="64" spans="1:10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97" spans="3:9" ht="40.35" customHeight="1" x14ac:dyDescent="0.2"/>
    <row r="100" spans="3:9" x14ac:dyDescent="0.2">
      <c r="C100" s="10"/>
    </row>
    <row r="101" spans="3:9" x14ac:dyDescent="0.2">
      <c r="C101" s="10"/>
    </row>
    <row r="102" spans="3:9" x14ac:dyDescent="0.2">
      <c r="C102" s="51"/>
      <c r="D102" s="52"/>
      <c r="E102" s="52"/>
      <c r="G102" s="49"/>
      <c r="H102" s="49"/>
      <c r="I102" s="49"/>
    </row>
    <row r="103" spans="3:9" x14ac:dyDescent="0.2">
      <c r="C103" s="51"/>
      <c r="D103" s="52"/>
      <c r="E103" s="52"/>
      <c r="G103" s="49"/>
      <c r="H103" s="49"/>
      <c r="I103" s="49"/>
    </row>
    <row r="104" spans="3:9" x14ac:dyDescent="0.2">
      <c r="D104" s="49"/>
      <c r="E104" s="49"/>
      <c r="G104" s="49"/>
      <c r="H104" s="49"/>
      <c r="I104" s="49"/>
    </row>
  </sheetData>
  <sortState xmlns:xlrd2="http://schemas.microsoft.com/office/spreadsheetml/2017/richdata2" ref="C41:E44">
    <sortCondition descending="1" ref="E40:E43"/>
  </sortState>
  <conditionalFormatting sqref="I11:I43">
    <cfRule type="cellIs" dxfId="3" priority="3" operator="lessThan">
      <formula>$I$39</formula>
    </cfRule>
    <cfRule type="cellIs" dxfId="2" priority="4" operator="greaterThan">
      <formula>$I$39</formula>
    </cfRule>
  </conditionalFormatting>
  <conditionalFormatting sqref="J11:J43">
    <cfRule type="cellIs" dxfId="1" priority="1" operator="lessThan">
      <formula>$J$40</formula>
    </cfRule>
    <cfRule type="cellIs" dxfId="0" priority="2" operator="greaterThan">
      <formula>$J$40</formula>
    </cfRule>
  </conditionalFormatting>
  <pageMargins left="0.19685039370078741" right="0.19685039370078741" top="0.19685039370078741" bottom="0.19685039370078741" header="0" footer="0"/>
  <pageSetup paperSize="9" orientation="landscape" horizontalDpi="2400" verticalDpi="2400" r:id="rId1"/>
  <headerFooter alignWithMargins="0"/>
  <ignoredErrors>
    <ignoredError sqref="F11:G1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2:AA86"/>
  <sheetViews>
    <sheetView showGridLines="0" zoomScale="115" zoomScaleNormal="115" workbookViewId="0"/>
  </sheetViews>
  <sheetFormatPr defaultColWidth="9.140625" defaultRowHeight="12" x14ac:dyDescent="0.2"/>
  <cols>
    <col min="1" max="2" width="9.28515625" style="50" customWidth="1"/>
    <col min="3" max="3" width="24.28515625" style="50" customWidth="1"/>
    <col min="4" max="4" width="8.85546875" style="50" customWidth="1"/>
    <col min="5" max="5" width="3.42578125" style="16" customWidth="1"/>
    <col min="6" max="6" width="27.28515625" style="50" customWidth="1"/>
    <col min="7" max="7" width="6.85546875" style="50" customWidth="1"/>
    <col min="8" max="8" width="3.42578125" style="16" customWidth="1"/>
    <col min="9" max="9" width="24.28515625" style="50" customWidth="1"/>
    <col min="10" max="10" width="8.85546875" style="50" customWidth="1"/>
    <col min="11" max="11" width="3.42578125" style="16" customWidth="1"/>
    <col min="12" max="12" width="24.28515625" style="50" customWidth="1"/>
    <col min="13" max="13" width="8.85546875" style="50" customWidth="1"/>
    <col min="14" max="16384" width="9.140625" style="50"/>
  </cols>
  <sheetData>
    <row r="2" spans="1:27" x14ac:dyDescent="0.2">
      <c r="A2" s="1"/>
      <c r="C2" s="2"/>
    </row>
    <row r="3" spans="1:27" x14ac:dyDescent="0.2">
      <c r="C3" s="2" t="s">
        <v>11</v>
      </c>
    </row>
    <row r="4" spans="1:27" x14ac:dyDescent="0.2">
      <c r="C4" s="2" t="s">
        <v>12</v>
      </c>
    </row>
    <row r="6" spans="1:27" s="67" customFormat="1" ht="15.75" x14ac:dyDescent="0.2">
      <c r="C6" s="90" t="s">
        <v>130</v>
      </c>
      <c r="E6" s="73"/>
      <c r="H6" s="73"/>
      <c r="K6" s="73"/>
    </row>
    <row r="7" spans="1:27" ht="12.75" x14ac:dyDescent="0.2">
      <c r="C7" s="91" t="s">
        <v>132</v>
      </c>
      <c r="D7" s="14"/>
      <c r="E7" s="15"/>
      <c r="F7" s="14"/>
      <c r="G7" s="14"/>
      <c r="H7" s="15"/>
      <c r="I7" s="14"/>
      <c r="J7" s="14"/>
      <c r="K7" s="1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10" spans="1:27" x14ac:dyDescent="0.2">
      <c r="C10" s="116" t="s">
        <v>29</v>
      </c>
      <c r="D10" s="116"/>
      <c r="E10" s="4"/>
      <c r="F10" s="116" t="s">
        <v>30</v>
      </c>
      <c r="G10" s="116"/>
      <c r="H10" s="4"/>
      <c r="I10" s="115" t="s">
        <v>87</v>
      </c>
      <c r="J10" s="115"/>
      <c r="K10" s="4"/>
      <c r="L10" s="115" t="s">
        <v>34</v>
      </c>
      <c r="M10" s="115"/>
    </row>
    <row r="11" spans="1:27" x14ac:dyDescent="0.2">
      <c r="C11" s="19" t="s">
        <v>14</v>
      </c>
      <c r="D11" s="87">
        <v>2730</v>
      </c>
      <c r="F11" s="19" t="s">
        <v>0</v>
      </c>
      <c r="G11" s="87">
        <v>985</v>
      </c>
      <c r="I11" s="19" t="s">
        <v>76</v>
      </c>
      <c r="J11" s="20">
        <v>330</v>
      </c>
      <c r="L11" s="19" t="s">
        <v>14</v>
      </c>
      <c r="M11" s="20">
        <v>490</v>
      </c>
    </row>
    <row r="12" spans="1:27" x14ac:dyDescent="0.2">
      <c r="C12" s="7" t="s">
        <v>67</v>
      </c>
      <c r="D12" s="88">
        <v>2320</v>
      </c>
      <c r="F12" s="7" t="s">
        <v>14</v>
      </c>
      <c r="G12" s="88">
        <v>480</v>
      </c>
      <c r="I12" s="7" t="s">
        <v>55</v>
      </c>
      <c r="J12" s="21">
        <v>215</v>
      </c>
      <c r="L12" s="7" t="s">
        <v>10</v>
      </c>
      <c r="M12" s="21">
        <v>480</v>
      </c>
    </row>
    <row r="13" spans="1:27" x14ac:dyDescent="0.2">
      <c r="C13" s="7" t="s">
        <v>0</v>
      </c>
      <c r="D13" s="88">
        <v>2245</v>
      </c>
      <c r="F13" s="7" t="s">
        <v>3</v>
      </c>
      <c r="G13" s="88">
        <v>280</v>
      </c>
      <c r="I13" s="7" t="s">
        <v>4</v>
      </c>
      <c r="J13" s="21">
        <v>190</v>
      </c>
      <c r="L13" s="7" t="s">
        <v>111</v>
      </c>
      <c r="M13" s="21">
        <v>200</v>
      </c>
    </row>
    <row r="14" spans="1:27" x14ac:dyDescent="0.2">
      <c r="C14" s="7" t="s">
        <v>90</v>
      </c>
      <c r="D14" s="88">
        <v>1365</v>
      </c>
      <c r="F14" s="7" t="s">
        <v>6</v>
      </c>
      <c r="G14" s="88">
        <v>90</v>
      </c>
      <c r="I14" s="7" t="s">
        <v>17</v>
      </c>
      <c r="J14" s="21">
        <v>120</v>
      </c>
      <c r="L14" s="7" t="s">
        <v>2</v>
      </c>
      <c r="M14" s="21">
        <v>160</v>
      </c>
    </row>
    <row r="15" spans="1:27" x14ac:dyDescent="0.2">
      <c r="C15" s="7" t="s">
        <v>10</v>
      </c>
      <c r="D15" s="88">
        <v>1155</v>
      </c>
      <c r="F15" s="7" t="s">
        <v>7</v>
      </c>
      <c r="G15" s="88">
        <v>80</v>
      </c>
      <c r="I15" s="7" t="s">
        <v>108</v>
      </c>
      <c r="J15" s="21">
        <v>95</v>
      </c>
      <c r="L15" s="7" t="s">
        <v>75</v>
      </c>
      <c r="M15" s="21">
        <v>155</v>
      </c>
    </row>
    <row r="16" spans="1:27" x14ac:dyDescent="0.2">
      <c r="C16" s="22" t="s">
        <v>20</v>
      </c>
      <c r="D16" s="89">
        <v>13290</v>
      </c>
      <c r="F16" s="22" t="s">
        <v>20</v>
      </c>
      <c r="G16" s="89">
        <v>155</v>
      </c>
      <c r="I16" s="22" t="s">
        <v>20</v>
      </c>
      <c r="J16" s="24">
        <v>625</v>
      </c>
      <c r="L16" s="22" t="s">
        <v>20</v>
      </c>
      <c r="M16" s="89">
        <v>1115</v>
      </c>
    </row>
    <row r="17" spans="3:13" ht="8.1" customHeight="1" x14ac:dyDescent="0.2">
      <c r="F17" s="25"/>
      <c r="G17" s="25"/>
      <c r="I17" s="25"/>
      <c r="J17" s="25"/>
      <c r="L17" s="25"/>
      <c r="M17" s="25"/>
    </row>
    <row r="18" spans="3:13" x14ac:dyDescent="0.2">
      <c r="C18" s="116" t="s">
        <v>33</v>
      </c>
      <c r="D18" s="116"/>
      <c r="E18" s="4"/>
      <c r="F18" s="116" t="s">
        <v>35</v>
      </c>
      <c r="G18" s="116"/>
      <c r="H18" s="4"/>
      <c r="I18" s="115" t="s">
        <v>41</v>
      </c>
      <c r="J18" s="115"/>
      <c r="K18" s="4"/>
      <c r="L18" s="115" t="s">
        <v>36</v>
      </c>
      <c r="M18" s="115"/>
    </row>
    <row r="19" spans="3:13" x14ac:dyDescent="0.2">
      <c r="C19" s="19" t="s">
        <v>14</v>
      </c>
      <c r="D19" s="87">
        <v>39270</v>
      </c>
      <c r="F19" s="19" t="s">
        <v>1</v>
      </c>
      <c r="G19" s="20">
        <v>30</v>
      </c>
      <c r="I19" s="19" t="s">
        <v>18</v>
      </c>
      <c r="J19" s="20">
        <v>970</v>
      </c>
      <c r="L19" s="19" t="s">
        <v>0</v>
      </c>
      <c r="M19" s="87">
        <v>23665</v>
      </c>
    </row>
    <row r="20" spans="3:13" x14ac:dyDescent="0.2">
      <c r="C20" s="7" t="s">
        <v>3</v>
      </c>
      <c r="D20" s="88">
        <v>13740</v>
      </c>
      <c r="F20" s="7" t="s">
        <v>8</v>
      </c>
      <c r="G20" s="21">
        <v>20</v>
      </c>
      <c r="I20" s="7" t="s">
        <v>4</v>
      </c>
      <c r="J20" s="21">
        <v>635</v>
      </c>
      <c r="L20" s="7" t="s">
        <v>14</v>
      </c>
      <c r="M20" s="88">
        <v>10750</v>
      </c>
    </row>
    <row r="21" spans="3:13" x14ac:dyDescent="0.2">
      <c r="C21" s="7" t="s">
        <v>8</v>
      </c>
      <c r="D21" s="88">
        <v>10785</v>
      </c>
      <c r="F21" s="7" t="s">
        <v>55</v>
      </c>
      <c r="G21" s="21">
        <v>5</v>
      </c>
      <c r="I21" s="7" t="s">
        <v>88</v>
      </c>
      <c r="J21" s="21">
        <v>445</v>
      </c>
      <c r="L21" s="7" t="s">
        <v>6</v>
      </c>
      <c r="M21" s="88">
        <v>6420</v>
      </c>
    </row>
    <row r="22" spans="3:13" x14ac:dyDescent="0.2">
      <c r="C22" s="7" t="s">
        <v>0</v>
      </c>
      <c r="D22" s="88">
        <v>9520</v>
      </c>
      <c r="F22" s="7" t="s">
        <v>14</v>
      </c>
      <c r="G22" s="8">
        <v>5</v>
      </c>
      <c r="I22" s="7" t="s">
        <v>5</v>
      </c>
      <c r="J22" s="21">
        <v>385</v>
      </c>
      <c r="L22" s="7" t="s">
        <v>3</v>
      </c>
      <c r="M22" s="88">
        <v>5590</v>
      </c>
    </row>
    <row r="23" spans="3:13" x14ac:dyDescent="0.2">
      <c r="C23" s="7" t="s">
        <v>5</v>
      </c>
      <c r="D23" s="88">
        <v>9070</v>
      </c>
      <c r="F23" s="7" t="s">
        <v>0</v>
      </c>
      <c r="G23" s="8">
        <v>5</v>
      </c>
      <c r="I23" s="7" t="s">
        <v>110</v>
      </c>
      <c r="J23" s="21">
        <v>315</v>
      </c>
      <c r="L23" s="7" t="s">
        <v>8</v>
      </c>
      <c r="M23" s="88">
        <v>3795</v>
      </c>
    </row>
    <row r="24" spans="3:13" x14ac:dyDescent="0.2">
      <c r="C24" s="22" t="s">
        <v>20</v>
      </c>
      <c r="D24" s="89">
        <v>60060</v>
      </c>
      <c r="F24" s="22" t="s">
        <v>20</v>
      </c>
      <c r="G24" s="23">
        <v>30</v>
      </c>
      <c r="I24" s="22" t="s">
        <v>20</v>
      </c>
      <c r="J24" s="89">
        <v>1995</v>
      </c>
      <c r="L24" s="22" t="s">
        <v>20</v>
      </c>
      <c r="M24" s="89">
        <v>24690</v>
      </c>
    </row>
    <row r="25" spans="3:13" ht="8.1" customHeight="1" x14ac:dyDescent="0.2">
      <c r="C25" s="25"/>
      <c r="D25" s="25"/>
      <c r="F25" s="25"/>
      <c r="G25" s="25"/>
      <c r="I25" s="25"/>
      <c r="J25" s="25"/>
      <c r="L25" s="25"/>
      <c r="M25" s="25"/>
    </row>
    <row r="26" spans="3:13" x14ac:dyDescent="0.2">
      <c r="C26" s="116" t="s">
        <v>37</v>
      </c>
      <c r="D26" s="116"/>
      <c r="E26" s="4"/>
      <c r="F26" s="115" t="s">
        <v>39</v>
      </c>
      <c r="G26" s="115"/>
      <c r="H26" s="4"/>
      <c r="I26" s="115" t="s">
        <v>61</v>
      </c>
      <c r="J26" s="115"/>
      <c r="K26" s="4"/>
      <c r="L26" s="115" t="s">
        <v>42</v>
      </c>
      <c r="M26" s="115"/>
    </row>
    <row r="27" spans="3:13" x14ac:dyDescent="0.2">
      <c r="C27" s="19" t="s">
        <v>72</v>
      </c>
      <c r="D27" s="87">
        <v>40305</v>
      </c>
      <c r="F27" s="19" t="s">
        <v>0</v>
      </c>
      <c r="G27" s="87">
        <v>9995</v>
      </c>
      <c r="I27" s="19" t="s">
        <v>3</v>
      </c>
      <c r="J27" s="20">
        <v>300</v>
      </c>
      <c r="L27" s="26" t="s">
        <v>6</v>
      </c>
      <c r="M27" s="87">
        <v>7305</v>
      </c>
    </row>
    <row r="28" spans="3:13" x14ac:dyDescent="0.2">
      <c r="C28" s="7" t="s">
        <v>77</v>
      </c>
      <c r="D28" s="88">
        <v>28880</v>
      </c>
      <c r="F28" s="7" t="s">
        <v>18</v>
      </c>
      <c r="G28" s="88">
        <v>8010</v>
      </c>
      <c r="I28" s="7" t="s">
        <v>0</v>
      </c>
      <c r="J28" s="21">
        <v>240</v>
      </c>
      <c r="L28" s="7" t="s">
        <v>90</v>
      </c>
      <c r="M28" s="88">
        <v>2520</v>
      </c>
    </row>
    <row r="29" spans="3:13" x14ac:dyDescent="0.2">
      <c r="C29" s="7" t="s">
        <v>89</v>
      </c>
      <c r="D29" s="88">
        <v>6730</v>
      </c>
      <c r="F29" s="7" t="s">
        <v>4</v>
      </c>
      <c r="G29" s="88">
        <v>7735</v>
      </c>
      <c r="I29" s="7" t="s">
        <v>7</v>
      </c>
      <c r="J29" s="21">
        <v>165</v>
      </c>
      <c r="L29" s="7" t="s">
        <v>101</v>
      </c>
      <c r="M29" s="88">
        <v>2445</v>
      </c>
    </row>
    <row r="30" spans="3:13" x14ac:dyDescent="0.2">
      <c r="C30" s="7" t="s">
        <v>102</v>
      </c>
      <c r="D30" s="88">
        <v>5840</v>
      </c>
      <c r="F30" s="7" t="s">
        <v>15</v>
      </c>
      <c r="G30" s="88">
        <v>6600</v>
      </c>
      <c r="I30" s="7" t="s">
        <v>14</v>
      </c>
      <c r="J30" s="21">
        <v>135</v>
      </c>
      <c r="L30" s="7" t="s">
        <v>55</v>
      </c>
      <c r="M30" s="88">
        <v>1775</v>
      </c>
    </row>
    <row r="31" spans="3:13" x14ac:dyDescent="0.2">
      <c r="C31" s="7" t="s">
        <v>90</v>
      </c>
      <c r="D31" s="88">
        <v>4715</v>
      </c>
      <c r="F31" s="7" t="s">
        <v>9</v>
      </c>
      <c r="G31" s="88">
        <v>5810</v>
      </c>
      <c r="I31" s="7" t="s">
        <v>16</v>
      </c>
      <c r="J31" s="21">
        <v>95</v>
      </c>
      <c r="L31" s="7" t="s">
        <v>18</v>
      </c>
      <c r="M31" s="88">
        <v>1545</v>
      </c>
    </row>
    <row r="32" spans="3:13" x14ac:dyDescent="0.2">
      <c r="C32" s="22" t="s">
        <v>20</v>
      </c>
      <c r="D32" s="89">
        <v>28705</v>
      </c>
      <c r="F32" s="22" t="s">
        <v>20</v>
      </c>
      <c r="G32" s="89">
        <v>81760</v>
      </c>
      <c r="I32" s="22" t="s">
        <v>20</v>
      </c>
      <c r="J32" s="24">
        <v>330</v>
      </c>
      <c r="L32" s="22" t="s">
        <v>20</v>
      </c>
      <c r="M32" s="89">
        <v>19415</v>
      </c>
    </row>
    <row r="33" spans="3:19" ht="8.1" customHeight="1" x14ac:dyDescent="0.2">
      <c r="C33" s="25"/>
      <c r="D33" s="25"/>
      <c r="F33" s="25"/>
      <c r="G33" s="25"/>
      <c r="I33" s="25"/>
      <c r="J33" s="25"/>
      <c r="L33" s="25"/>
      <c r="M33" s="25"/>
    </row>
    <row r="34" spans="3:19" x14ac:dyDescent="0.2">
      <c r="C34" s="115" t="s">
        <v>32</v>
      </c>
      <c r="D34" s="115"/>
      <c r="E34" s="4"/>
      <c r="F34" s="115" t="s">
        <v>46</v>
      </c>
      <c r="G34" s="115"/>
      <c r="H34" s="4"/>
      <c r="I34" s="115" t="s">
        <v>44</v>
      </c>
      <c r="J34" s="115"/>
      <c r="K34" s="4"/>
      <c r="L34" s="115" t="s">
        <v>45</v>
      </c>
      <c r="M34" s="115"/>
    </row>
    <row r="35" spans="3:19" x14ac:dyDescent="0.2">
      <c r="C35" s="19" t="s">
        <v>14</v>
      </c>
      <c r="D35" s="87">
        <v>2550</v>
      </c>
      <c r="F35" s="19" t="s">
        <v>81</v>
      </c>
      <c r="G35" s="20">
        <v>35</v>
      </c>
      <c r="I35" s="19" t="s">
        <v>1</v>
      </c>
      <c r="J35" s="17">
        <v>275</v>
      </c>
      <c r="L35" s="19" t="s">
        <v>10</v>
      </c>
      <c r="M35" s="87">
        <v>565</v>
      </c>
    </row>
    <row r="36" spans="3:19" x14ac:dyDescent="0.2">
      <c r="C36" s="7" t="s">
        <v>4</v>
      </c>
      <c r="D36" s="88">
        <v>1490</v>
      </c>
      <c r="F36" s="7" t="s">
        <v>1</v>
      </c>
      <c r="G36" s="21">
        <v>25</v>
      </c>
      <c r="I36" s="7" t="s">
        <v>73</v>
      </c>
      <c r="J36" s="8">
        <v>205</v>
      </c>
      <c r="L36" s="7" t="s">
        <v>14</v>
      </c>
      <c r="M36" s="88">
        <v>375</v>
      </c>
    </row>
    <row r="37" spans="3:19" x14ac:dyDescent="0.2">
      <c r="C37" s="7" t="s">
        <v>68</v>
      </c>
      <c r="D37" s="88">
        <v>1425</v>
      </c>
      <c r="F37" s="7" t="s">
        <v>68</v>
      </c>
      <c r="G37" s="21">
        <v>15</v>
      </c>
      <c r="I37" s="7" t="s">
        <v>14</v>
      </c>
      <c r="J37" s="8">
        <v>15</v>
      </c>
      <c r="L37" s="7" t="s">
        <v>0</v>
      </c>
      <c r="M37" s="88">
        <v>170</v>
      </c>
    </row>
    <row r="38" spans="3:19" x14ac:dyDescent="0.2">
      <c r="C38" s="7" t="s">
        <v>9</v>
      </c>
      <c r="D38" s="88">
        <v>1215</v>
      </c>
      <c r="F38" s="7" t="s">
        <v>55</v>
      </c>
      <c r="G38" s="21">
        <v>10</v>
      </c>
      <c r="I38" s="7" t="s">
        <v>78</v>
      </c>
      <c r="J38" s="8">
        <v>15</v>
      </c>
      <c r="L38" s="7" t="s">
        <v>3</v>
      </c>
      <c r="M38" s="88">
        <v>130</v>
      </c>
    </row>
    <row r="39" spans="3:19" x14ac:dyDescent="0.2">
      <c r="C39" s="7" t="s">
        <v>91</v>
      </c>
      <c r="D39" s="88">
        <v>1175</v>
      </c>
      <c r="F39" s="7" t="s">
        <v>4</v>
      </c>
      <c r="G39" s="21">
        <v>10</v>
      </c>
      <c r="I39" s="7" t="s">
        <v>8</v>
      </c>
      <c r="J39" s="8">
        <v>15</v>
      </c>
      <c r="L39" s="7" t="s">
        <v>16</v>
      </c>
      <c r="M39" s="88">
        <v>75</v>
      </c>
    </row>
    <row r="40" spans="3:19" x14ac:dyDescent="0.2">
      <c r="C40" s="22" t="s">
        <v>20</v>
      </c>
      <c r="D40" s="89">
        <v>4840</v>
      </c>
      <c r="F40" s="22" t="s">
        <v>20</v>
      </c>
      <c r="G40" s="24">
        <v>80</v>
      </c>
      <c r="I40" s="22" t="s">
        <v>20</v>
      </c>
      <c r="J40" s="24">
        <v>95</v>
      </c>
      <c r="L40" s="22" t="s">
        <v>20</v>
      </c>
      <c r="M40" s="89">
        <v>885</v>
      </c>
    </row>
    <row r="41" spans="3:19" ht="8.1" customHeight="1" x14ac:dyDescent="0.2">
      <c r="C41" s="25"/>
      <c r="D41" s="25"/>
      <c r="F41" s="25"/>
      <c r="G41" s="25"/>
      <c r="I41" s="25"/>
      <c r="J41" s="25"/>
      <c r="L41" s="25"/>
      <c r="M41" s="25"/>
    </row>
    <row r="42" spans="3:19" x14ac:dyDescent="0.2">
      <c r="C42" s="115" t="s">
        <v>40</v>
      </c>
      <c r="D42" s="115"/>
      <c r="E42" s="4"/>
      <c r="F42" s="115" t="s">
        <v>47</v>
      </c>
      <c r="G42" s="115"/>
      <c r="H42" s="4"/>
      <c r="I42" s="115" t="s">
        <v>48</v>
      </c>
      <c r="J42" s="115"/>
      <c r="K42" s="4"/>
      <c r="L42" s="115" t="s">
        <v>28</v>
      </c>
      <c r="M42" s="115"/>
    </row>
    <row r="43" spans="3:19" x14ac:dyDescent="0.2">
      <c r="C43" s="19" t="s">
        <v>0</v>
      </c>
      <c r="D43" s="20">
        <v>185</v>
      </c>
      <c r="F43" s="19" t="s">
        <v>19</v>
      </c>
      <c r="G43" s="87">
        <v>1045</v>
      </c>
      <c r="I43" s="19" t="s">
        <v>14</v>
      </c>
      <c r="J43" s="87">
        <v>3675</v>
      </c>
      <c r="L43" s="19" t="s">
        <v>14</v>
      </c>
      <c r="M43" s="87">
        <v>2660</v>
      </c>
    </row>
    <row r="44" spans="3:19" x14ac:dyDescent="0.2">
      <c r="C44" s="7" t="s">
        <v>3</v>
      </c>
      <c r="D44" s="21">
        <v>155</v>
      </c>
      <c r="F44" s="7" t="s">
        <v>14</v>
      </c>
      <c r="G44" s="88">
        <v>430</v>
      </c>
      <c r="I44" s="7" t="s">
        <v>5</v>
      </c>
      <c r="J44" s="88">
        <v>2105</v>
      </c>
      <c r="L44" s="7" t="s">
        <v>0</v>
      </c>
      <c r="M44" s="88">
        <v>2515</v>
      </c>
    </row>
    <row r="45" spans="3:19" x14ac:dyDescent="0.2">
      <c r="C45" s="7" t="s">
        <v>6</v>
      </c>
      <c r="D45" s="21">
        <v>25</v>
      </c>
      <c r="F45" s="7" t="s">
        <v>57</v>
      </c>
      <c r="G45" s="88">
        <v>255</v>
      </c>
      <c r="I45" s="7" t="s">
        <v>7</v>
      </c>
      <c r="J45" s="88">
        <v>1535</v>
      </c>
      <c r="L45" s="7" t="s">
        <v>7</v>
      </c>
      <c r="M45" s="88">
        <v>655</v>
      </c>
    </row>
    <row r="46" spans="3:19" ht="15.75" x14ac:dyDescent="0.2">
      <c r="C46" s="7" t="s">
        <v>7</v>
      </c>
      <c r="D46" s="21">
        <v>20</v>
      </c>
      <c r="F46" s="7" t="s">
        <v>2</v>
      </c>
      <c r="G46" s="88">
        <v>225</v>
      </c>
      <c r="I46" s="7" t="s">
        <v>8</v>
      </c>
      <c r="J46" s="88">
        <v>1250</v>
      </c>
      <c r="L46" s="7" t="s">
        <v>2</v>
      </c>
      <c r="M46" s="88">
        <v>595</v>
      </c>
      <c r="S46" s="90"/>
    </row>
    <row r="47" spans="3:19" x14ac:dyDescent="0.2">
      <c r="C47" s="7" t="s">
        <v>14</v>
      </c>
      <c r="D47" s="21">
        <v>20</v>
      </c>
      <c r="F47" s="7" t="s">
        <v>5</v>
      </c>
      <c r="G47" s="88">
        <v>220</v>
      </c>
      <c r="I47" s="7" t="s">
        <v>16</v>
      </c>
      <c r="J47" s="88">
        <v>1210</v>
      </c>
      <c r="L47" s="7" t="s">
        <v>3</v>
      </c>
      <c r="M47" s="88">
        <v>590</v>
      </c>
    </row>
    <row r="48" spans="3:19" x14ac:dyDescent="0.2">
      <c r="C48" s="22" t="s">
        <v>20</v>
      </c>
      <c r="D48" s="24">
        <v>55</v>
      </c>
      <c r="F48" s="22" t="s">
        <v>20</v>
      </c>
      <c r="G48" s="89">
        <v>1830</v>
      </c>
      <c r="I48" s="22" t="s">
        <v>20</v>
      </c>
      <c r="J48" s="89">
        <v>12710</v>
      </c>
      <c r="L48" s="22" t="s">
        <v>20</v>
      </c>
      <c r="M48" s="89">
        <v>3755</v>
      </c>
    </row>
    <row r="49" spans="3:13" ht="8.1" customHeight="1" x14ac:dyDescent="0.2">
      <c r="C49" s="25"/>
      <c r="D49" s="25"/>
      <c r="F49" s="25"/>
      <c r="G49" s="25"/>
      <c r="I49" s="25"/>
      <c r="J49" s="25"/>
      <c r="L49" s="25"/>
      <c r="M49" s="25"/>
    </row>
    <row r="50" spans="3:13" x14ac:dyDescent="0.2">
      <c r="C50" s="115" t="s">
        <v>50</v>
      </c>
      <c r="D50" s="115"/>
      <c r="E50" s="4"/>
      <c r="F50" s="115" t="s">
        <v>51</v>
      </c>
      <c r="G50" s="115"/>
      <c r="H50" s="4"/>
      <c r="I50" s="115" t="s">
        <v>52</v>
      </c>
      <c r="J50" s="115"/>
      <c r="K50" s="4"/>
      <c r="L50" s="115" t="s">
        <v>54</v>
      </c>
      <c r="M50" s="115"/>
    </row>
    <row r="51" spans="3:13" x14ac:dyDescent="0.2">
      <c r="C51" s="19" t="s">
        <v>1</v>
      </c>
      <c r="D51" s="87">
        <v>1770</v>
      </c>
      <c r="F51" s="19" t="s">
        <v>82</v>
      </c>
      <c r="G51" s="20">
        <v>305</v>
      </c>
      <c r="I51" s="19" t="s">
        <v>3</v>
      </c>
      <c r="J51" s="20">
        <v>620</v>
      </c>
      <c r="L51" s="19" t="s">
        <v>16</v>
      </c>
      <c r="M51" s="87">
        <v>1010</v>
      </c>
    </row>
    <row r="52" spans="3:13" x14ac:dyDescent="0.2">
      <c r="C52" s="7" t="s">
        <v>55</v>
      </c>
      <c r="D52" s="88">
        <v>215</v>
      </c>
      <c r="F52" s="7" t="s">
        <v>112</v>
      </c>
      <c r="G52" s="21">
        <v>175</v>
      </c>
      <c r="I52" s="7" t="s">
        <v>14</v>
      </c>
      <c r="J52" s="21">
        <v>450</v>
      </c>
      <c r="L52" s="7" t="s">
        <v>75</v>
      </c>
      <c r="M52" s="88">
        <v>720</v>
      </c>
    </row>
    <row r="53" spans="3:13" x14ac:dyDescent="0.2">
      <c r="C53" s="7" t="s">
        <v>8</v>
      </c>
      <c r="D53" s="88">
        <v>115</v>
      </c>
      <c r="F53" s="7" t="s">
        <v>113</v>
      </c>
      <c r="G53" s="21">
        <v>155</v>
      </c>
      <c r="I53" s="7" t="s">
        <v>0</v>
      </c>
      <c r="J53" s="21">
        <v>190</v>
      </c>
      <c r="L53" s="7" t="s">
        <v>6</v>
      </c>
      <c r="M53" s="88">
        <v>520</v>
      </c>
    </row>
    <row r="54" spans="3:13" x14ac:dyDescent="0.2">
      <c r="C54" s="7" t="s">
        <v>73</v>
      </c>
      <c r="D54" s="88">
        <v>80</v>
      </c>
      <c r="F54" s="7" t="s">
        <v>15</v>
      </c>
      <c r="G54" s="21">
        <v>120</v>
      </c>
      <c r="I54" s="7" t="s">
        <v>16</v>
      </c>
      <c r="J54" s="21">
        <v>130</v>
      </c>
      <c r="L54" s="7" t="s">
        <v>0</v>
      </c>
      <c r="M54" s="88">
        <v>415</v>
      </c>
    </row>
    <row r="55" spans="3:13" x14ac:dyDescent="0.2">
      <c r="C55" s="7" t="s">
        <v>0</v>
      </c>
      <c r="D55" s="88">
        <v>55</v>
      </c>
      <c r="F55" s="7" t="s">
        <v>72</v>
      </c>
      <c r="G55" s="21">
        <v>95</v>
      </c>
      <c r="I55" s="7" t="s">
        <v>2</v>
      </c>
      <c r="J55" s="21">
        <v>120</v>
      </c>
      <c r="L55" s="7" t="s">
        <v>9</v>
      </c>
      <c r="M55" s="88">
        <v>175</v>
      </c>
    </row>
    <row r="56" spans="3:13" x14ac:dyDescent="0.2">
      <c r="C56" s="22" t="s">
        <v>20</v>
      </c>
      <c r="D56" s="89">
        <v>525</v>
      </c>
      <c r="F56" s="22" t="s">
        <v>20</v>
      </c>
      <c r="G56" s="24">
        <v>885</v>
      </c>
      <c r="I56" s="22" t="s">
        <v>20</v>
      </c>
      <c r="J56" s="24">
        <v>940</v>
      </c>
      <c r="L56" s="22" t="s">
        <v>20</v>
      </c>
      <c r="M56" s="89">
        <v>770</v>
      </c>
    </row>
    <row r="57" spans="3:13" ht="8.1" customHeight="1" x14ac:dyDescent="0.2">
      <c r="C57" s="25"/>
      <c r="D57" s="25"/>
      <c r="F57" s="25"/>
      <c r="G57" s="25"/>
      <c r="I57" s="25"/>
      <c r="J57" s="25"/>
      <c r="L57" s="25"/>
      <c r="M57" s="25"/>
    </row>
    <row r="58" spans="3:13" ht="12" customHeight="1" x14ac:dyDescent="0.2">
      <c r="C58" s="115" t="s">
        <v>24</v>
      </c>
      <c r="D58" s="115"/>
      <c r="E58" s="4"/>
      <c r="F58" s="115" t="s">
        <v>38</v>
      </c>
      <c r="G58" s="115"/>
      <c r="H58" s="4"/>
      <c r="I58" s="115" t="s">
        <v>53</v>
      </c>
      <c r="J58" s="115"/>
      <c r="K58" s="4"/>
      <c r="L58" s="115" t="s">
        <v>56</v>
      </c>
      <c r="M58" s="115"/>
    </row>
    <row r="59" spans="3:13" x14ac:dyDescent="0.2">
      <c r="C59" s="19" t="s">
        <v>0</v>
      </c>
      <c r="D59" s="20">
        <v>85</v>
      </c>
      <c r="F59" s="19" t="s">
        <v>8</v>
      </c>
      <c r="G59" s="87">
        <v>360</v>
      </c>
      <c r="I59" s="19" t="s">
        <v>14</v>
      </c>
      <c r="J59" s="87">
        <v>5015</v>
      </c>
      <c r="L59" s="19" t="s">
        <v>7</v>
      </c>
      <c r="M59" s="87">
        <v>5455</v>
      </c>
    </row>
    <row r="60" spans="3:13" x14ac:dyDescent="0.2">
      <c r="C60" s="7" t="s">
        <v>7</v>
      </c>
      <c r="D60" s="21">
        <v>45</v>
      </c>
      <c r="F60" s="7" t="s">
        <v>1</v>
      </c>
      <c r="G60" s="88">
        <v>285</v>
      </c>
      <c r="I60" s="7" t="s">
        <v>111</v>
      </c>
      <c r="J60" s="88">
        <v>1165</v>
      </c>
      <c r="L60" s="7" t="s">
        <v>18</v>
      </c>
      <c r="M60" s="88">
        <v>3940</v>
      </c>
    </row>
    <row r="61" spans="3:13" x14ac:dyDescent="0.2">
      <c r="C61" s="7" t="s">
        <v>76</v>
      </c>
      <c r="D61" s="21">
        <v>15</v>
      </c>
      <c r="F61" s="7" t="s">
        <v>3</v>
      </c>
      <c r="G61" s="88">
        <v>270</v>
      </c>
      <c r="I61" s="7" t="s">
        <v>10</v>
      </c>
      <c r="J61" s="88">
        <v>1155</v>
      </c>
      <c r="L61" s="7" t="s">
        <v>3</v>
      </c>
      <c r="M61" s="88">
        <v>3895</v>
      </c>
    </row>
    <row r="62" spans="3:13" x14ac:dyDescent="0.2">
      <c r="C62" s="7" t="s">
        <v>9</v>
      </c>
      <c r="D62" s="21">
        <v>15</v>
      </c>
      <c r="F62" s="7" t="s">
        <v>2</v>
      </c>
      <c r="G62" s="88">
        <v>140</v>
      </c>
      <c r="I62" s="7" t="s">
        <v>7</v>
      </c>
      <c r="J62" s="88">
        <v>985</v>
      </c>
      <c r="L62" s="7" t="s">
        <v>6</v>
      </c>
      <c r="M62" s="88">
        <v>2565</v>
      </c>
    </row>
    <row r="63" spans="3:13" x14ac:dyDescent="0.2">
      <c r="C63" s="7" t="s">
        <v>55</v>
      </c>
      <c r="D63" s="21">
        <v>5</v>
      </c>
      <c r="F63" s="7" t="s">
        <v>0</v>
      </c>
      <c r="G63" s="88">
        <v>125</v>
      </c>
      <c r="I63" s="7" t="s">
        <v>86</v>
      </c>
      <c r="J63" s="88">
        <v>965</v>
      </c>
      <c r="L63" s="7" t="s">
        <v>0</v>
      </c>
      <c r="M63" s="88">
        <v>2130</v>
      </c>
    </row>
    <row r="64" spans="3:13" x14ac:dyDescent="0.2">
      <c r="C64" s="22" t="s">
        <v>20</v>
      </c>
      <c r="D64" s="24">
        <v>50</v>
      </c>
      <c r="F64" s="22" t="s">
        <v>20</v>
      </c>
      <c r="G64" s="89">
        <v>1260</v>
      </c>
      <c r="I64" s="22" t="s">
        <v>20</v>
      </c>
      <c r="J64" s="89">
        <v>13845</v>
      </c>
      <c r="L64" s="22" t="s">
        <v>20</v>
      </c>
      <c r="M64" s="89">
        <v>26270</v>
      </c>
    </row>
    <row r="65" spans="1:13" ht="8.1" customHeight="1" x14ac:dyDescent="0.2">
      <c r="C65" s="25"/>
      <c r="D65" s="25"/>
      <c r="F65" s="25"/>
      <c r="G65" s="25"/>
      <c r="I65" s="25"/>
      <c r="J65" s="25"/>
      <c r="L65" s="25"/>
      <c r="M65" s="25"/>
    </row>
    <row r="66" spans="1:13" x14ac:dyDescent="0.2">
      <c r="C66" s="115" t="s">
        <v>58</v>
      </c>
      <c r="D66" s="115"/>
      <c r="E66" s="4"/>
      <c r="F66" s="115" t="s">
        <v>43</v>
      </c>
      <c r="G66" s="115"/>
      <c r="H66" s="4"/>
      <c r="I66" s="115" t="s">
        <v>49</v>
      </c>
      <c r="J66" s="115"/>
      <c r="K66" s="4"/>
      <c r="L66" s="115" t="s">
        <v>31</v>
      </c>
      <c r="M66" s="115"/>
    </row>
    <row r="67" spans="1:13" x14ac:dyDescent="0.2">
      <c r="C67" s="19" t="s">
        <v>72</v>
      </c>
      <c r="D67" s="20">
        <v>180</v>
      </c>
      <c r="F67" s="26" t="s">
        <v>114</v>
      </c>
      <c r="G67" s="17">
        <v>10</v>
      </c>
      <c r="I67" s="19" t="s">
        <v>14</v>
      </c>
      <c r="J67" s="20">
        <v>535</v>
      </c>
      <c r="L67" s="19" t="s">
        <v>10</v>
      </c>
      <c r="M67" s="87">
        <v>2500</v>
      </c>
    </row>
    <row r="68" spans="1:13" x14ac:dyDescent="0.2">
      <c r="C68" s="7" t="s">
        <v>3</v>
      </c>
      <c r="D68" s="21">
        <v>135</v>
      </c>
      <c r="F68" s="61" t="s">
        <v>4</v>
      </c>
      <c r="G68" s="8">
        <v>5</v>
      </c>
      <c r="I68" s="7" t="s">
        <v>8</v>
      </c>
      <c r="J68" s="21">
        <v>360</v>
      </c>
      <c r="L68" s="7" t="s">
        <v>0</v>
      </c>
      <c r="M68" s="88">
        <v>1350</v>
      </c>
    </row>
    <row r="69" spans="1:13" x14ac:dyDescent="0.2">
      <c r="C69" s="7" t="s">
        <v>5</v>
      </c>
      <c r="D69" s="21">
        <v>50</v>
      </c>
      <c r="F69" s="61" t="s">
        <v>0</v>
      </c>
      <c r="G69" s="8">
        <v>5</v>
      </c>
      <c r="I69" s="7" t="s">
        <v>10</v>
      </c>
      <c r="J69" s="21">
        <v>180</v>
      </c>
      <c r="L69" s="7" t="s">
        <v>8</v>
      </c>
      <c r="M69" s="88">
        <v>1225</v>
      </c>
    </row>
    <row r="70" spans="1:13" x14ac:dyDescent="0.2">
      <c r="C70" s="7" t="s">
        <v>18</v>
      </c>
      <c r="D70" s="21">
        <v>45</v>
      </c>
      <c r="F70" s="61" t="s">
        <v>103</v>
      </c>
      <c r="G70" s="8">
        <v>5</v>
      </c>
      <c r="I70" s="7" t="s">
        <v>109</v>
      </c>
      <c r="J70" s="21">
        <v>125</v>
      </c>
      <c r="L70" s="7" t="s">
        <v>14</v>
      </c>
      <c r="M70" s="88">
        <v>945</v>
      </c>
    </row>
    <row r="71" spans="1:13" x14ac:dyDescent="0.2">
      <c r="C71" s="7" t="s">
        <v>0</v>
      </c>
      <c r="D71" s="21">
        <v>45</v>
      </c>
      <c r="F71" s="61" t="s">
        <v>55</v>
      </c>
      <c r="G71" s="8">
        <v>5</v>
      </c>
      <c r="I71" s="7" t="s">
        <v>0</v>
      </c>
      <c r="J71" s="21">
        <v>95</v>
      </c>
      <c r="L71" s="7" t="s">
        <v>16</v>
      </c>
      <c r="M71" s="88">
        <v>780</v>
      </c>
    </row>
    <row r="72" spans="1:13" x14ac:dyDescent="0.2">
      <c r="C72" s="22" t="s">
        <v>20</v>
      </c>
      <c r="D72" s="24">
        <v>355</v>
      </c>
      <c r="F72" s="62" t="s">
        <v>20</v>
      </c>
      <c r="G72" s="23">
        <v>20</v>
      </c>
      <c r="I72" s="22" t="s">
        <v>20</v>
      </c>
      <c r="J72" s="24">
        <v>870</v>
      </c>
      <c r="L72" s="22" t="s">
        <v>20</v>
      </c>
      <c r="M72" s="89">
        <v>5745</v>
      </c>
    </row>
    <row r="73" spans="1:13" ht="12" customHeight="1" x14ac:dyDescent="0.2">
      <c r="K73" s="50"/>
    </row>
    <row r="74" spans="1:13" ht="12" customHeight="1" x14ac:dyDescent="0.2">
      <c r="C74" s="50" t="s">
        <v>127</v>
      </c>
    </row>
    <row r="75" spans="1:13" ht="12" customHeight="1" x14ac:dyDescent="0.2">
      <c r="C75" s="50" t="s">
        <v>115</v>
      </c>
    </row>
    <row r="76" spans="1:13" ht="12" customHeight="1" x14ac:dyDescent="0.2">
      <c r="C76" s="16" t="s">
        <v>116</v>
      </c>
    </row>
    <row r="77" spans="1:13" ht="12" customHeight="1" x14ac:dyDescent="0.2">
      <c r="A77" s="74"/>
      <c r="C77" s="11" t="s">
        <v>83</v>
      </c>
      <c r="E77" s="50"/>
      <c r="H77" s="50"/>
      <c r="K77" s="50"/>
    </row>
    <row r="78" spans="1:13" ht="12" customHeight="1" x14ac:dyDescent="0.2">
      <c r="A78" s="74"/>
    </row>
    <row r="79" spans="1:13" ht="12" customHeight="1" x14ac:dyDescent="0.2"/>
    <row r="80" spans="1:13" ht="12" customHeight="1" x14ac:dyDescent="0.2">
      <c r="A80" s="3" t="s">
        <v>60</v>
      </c>
    </row>
    <row r="81" spans="1:1" ht="12" customHeight="1" x14ac:dyDescent="0.2">
      <c r="A81" s="6" t="s">
        <v>117</v>
      </c>
    </row>
    <row r="82" spans="1:1" ht="12" customHeight="1" x14ac:dyDescent="0.2"/>
    <row r="83" spans="1:1" ht="12" customHeight="1" x14ac:dyDescent="0.2"/>
    <row r="84" spans="1:1" ht="12" customHeight="1" x14ac:dyDescent="0.2"/>
    <row r="85" spans="1:1" ht="12" customHeight="1" x14ac:dyDescent="0.2"/>
    <row r="86" spans="1:1" ht="12" customHeight="1" x14ac:dyDescent="0.2"/>
  </sheetData>
  <sortState xmlns:xlrd2="http://schemas.microsoft.com/office/spreadsheetml/2017/richdata2" ref="D89:D364">
    <sortCondition ref="D89"/>
  </sortState>
  <mergeCells count="32">
    <mergeCell ref="L50:M50"/>
    <mergeCell ref="C10:D10"/>
    <mergeCell ref="F66:G66"/>
    <mergeCell ref="I58:J58"/>
    <mergeCell ref="F58:G58"/>
    <mergeCell ref="C50:D50"/>
    <mergeCell ref="I50:J50"/>
    <mergeCell ref="C58:D58"/>
    <mergeCell ref="C34:D34"/>
    <mergeCell ref="C42:D42"/>
    <mergeCell ref="C26:D26"/>
    <mergeCell ref="C18:D18"/>
    <mergeCell ref="I26:J26"/>
    <mergeCell ref="F18:G18"/>
    <mergeCell ref="C66:D66"/>
    <mergeCell ref="I66:J66"/>
    <mergeCell ref="L66:M66"/>
    <mergeCell ref="L58:M58"/>
    <mergeCell ref="F10:G10"/>
    <mergeCell ref="I10:J10"/>
    <mergeCell ref="I42:J42"/>
    <mergeCell ref="L42:M42"/>
    <mergeCell ref="F50:G50"/>
    <mergeCell ref="L10:M10"/>
    <mergeCell ref="L18:M18"/>
    <mergeCell ref="I18:J18"/>
    <mergeCell ref="F26:G26"/>
    <mergeCell ref="I34:J34"/>
    <mergeCell ref="F34:G34"/>
    <mergeCell ref="F42:G42"/>
    <mergeCell ref="L26:M26"/>
    <mergeCell ref="L34:M34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H156"/>
  <sheetViews>
    <sheetView showGridLines="0" topLeftCell="A55" zoomScale="130" zoomScaleNormal="130" workbookViewId="0"/>
  </sheetViews>
  <sheetFormatPr defaultColWidth="9.140625" defaultRowHeight="12" x14ac:dyDescent="0.2"/>
  <cols>
    <col min="1" max="2" width="9.28515625" style="27" customWidth="1"/>
    <col min="3" max="3" width="17.28515625" style="27" customWidth="1"/>
    <col min="4" max="6" width="9.140625" style="27"/>
    <col min="7" max="9" width="9.140625" style="27" customWidth="1"/>
    <col min="10" max="10" width="12.85546875" style="27" customWidth="1"/>
    <col min="11" max="11" width="38.85546875" style="27" customWidth="1"/>
    <col min="12" max="12" width="9.42578125" style="27" bestFit="1" customWidth="1"/>
    <col min="13" max="16384" width="9.140625" style="27"/>
  </cols>
  <sheetData>
    <row r="1" spans="1:34" x14ac:dyDescent="0.2">
      <c r="G1" s="28"/>
      <c r="H1" s="28"/>
      <c r="I1" s="28"/>
      <c r="J1" s="28"/>
    </row>
    <row r="2" spans="1:34" s="30" customFormat="1" x14ac:dyDescent="0.2">
      <c r="A2" s="29"/>
      <c r="G2" s="28"/>
      <c r="H2" s="28"/>
      <c r="I2" s="28"/>
      <c r="J2" s="28"/>
    </row>
    <row r="3" spans="1:34" s="30" customFormat="1" x14ac:dyDescent="0.2">
      <c r="C3" s="2" t="s">
        <v>11</v>
      </c>
      <c r="F3" s="31"/>
      <c r="G3" s="31"/>
      <c r="H3" s="31"/>
      <c r="I3" s="31"/>
      <c r="J3" s="31"/>
    </row>
    <row r="4" spans="1:34" s="30" customFormat="1" x14ac:dyDescent="0.2">
      <c r="C4" s="2" t="s">
        <v>12</v>
      </c>
      <c r="G4" s="28"/>
      <c r="H4" s="28"/>
      <c r="I4" s="28"/>
      <c r="J4" s="28"/>
    </row>
    <row r="5" spans="1:34" s="30" customFormat="1" x14ac:dyDescent="0.2"/>
    <row r="6" spans="1:34" s="30" customFormat="1" x14ac:dyDescent="0.2">
      <c r="A6" s="69"/>
      <c r="B6" s="69"/>
      <c r="C6" s="70" t="s">
        <v>131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</row>
    <row r="7" spans="1:34" s="30" customFormat="1" x14ac:dyDescent="0.2">
      <c r="C7" s="51" t="s">
        <v>21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</row>
    <row r="8" spans="1:34" s="30" customFormat="1" x14ac:dyDescent="0.2"/>
    <row r="9" spans="1:34" s="30" customFormat="1" x14ac:dyDescent="0.2"/>
    <row r="10" spans="1:34" ht="24" x14ac:dyDescent="0.2">
      <c r="D10" s="40" t="s">
        <v>63</v>
      </c>
      <c r="E10" s="40" t="s">
        <v>64</v>
      </c>
      <c r="F10" s="40" t="s">
        <v>65</v>
      </c>
      <c r="G10" s="40" t="s">
        <v>66</v>
      </c>
      <c r="H10" s="40" t="s">
        <v>23</v>
      </c>
      <c r="I10" s="40" t="s">
        <v>70</v>
      </c>
      <c r="J10" s="34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34" ht="12" customHeight="1" x14ac:dyDescent="0.2">
      <c r="A11" s="51"/>
      <c r="C11" s="51" t="s">
        <v>118</v>
      </c>
      <c r="D11" s="52">
        <v>24.8</v>
      </c>
      <c r="E11" s="52">
        <v>5.5</v>
      </c>
      <c r="F11" s="52">
        <v>47</v>
      </c>
      <c r="G11" s="52">
        <v>21.9</v>
      </c>
      <c r="H11" s="52">
        <v>0.8</v>
      </c>
      <c r="I11" s="52">
        <v>0</v>
      </c>
      <c r="J11" s="52"/>
      <c r="K11" s="96"/>
      <c r="R11" s="49"/>
      <c r="S11" s="49"/>
      <c r="T11" s="49"/>
      <c r="U11" s="49"/>
      <c r="V11" s="49"/>
      <c r="W11" s="49"/>
    </row>
    <row r="12" spans="1:34" ht="12" customHeight="1" x14ac:dyDescent="0.2">
      <c r="A12" s="51"/>
      <c r="C12" s="51"/>
      <c r="D12" s="52"/>
      <c r="E12" s="52"/>
      <c r="F12" s="52"/>
      <c r="G12" s="52"/>
      <c r="H12" s="52"/>
      <c r="I12" s="52"/>
      <c r="J12" s="52"/>
      <c r="K12" s="96"/>
      <c r="R12" s="49"/>
      <c r="S12" s="49"/>
      <c r="T12" s="49"/>
      <c r="U12" s="49"/>
      <c r="V12" s="49"/>
      <c r="W12" s="49"/>
    </row>
    <row r="13" spans="1:34" ht="12" customHeight="1" x14ac:dyDescent="0.2">
      <c r="A13" s="51"/>
      <c r="B13" s="49"/>
      <c r="C13" s="51" t="s">
        <v>29</v>
      </c>
      <c r="D13" s="52">
        <v>20.8</v>
      </c>
      <c r="E13" s="52">
        <v>10.3</v>
      </c>
      <c r="F13" s="52">
        <v>47.2</v>
      </c>
      <c r="G13" s="52">
        <v>21</v>
      </c>
      <c r="H13" s="52">
        <v>0.8</v>
      </c>
      <c r="I13" s="52">
        <v>0</v>
      </c>
      <c r="J13" s="52"/>
      <c r="K13" s="96"/>
      <c r="R13" s="49"/>
      <c r="S13" s="49"/>
      <c r="T13" s="49"/>
      <c r="U13" s="49"/>
      <c r="V13" s="49"/>
      <c r="W13" s="49"/>
    </row>
    <row r="14" spans="1:34" ht="12" customHeight="1" x14ac:dyDescent="0.2">
      <c r="A14" s="51"/>
      <c r="B14" s="49"/>
      <c r="C14" s="51" t="s">
        <v>30</v>
      </c>
      <c r="D14" s="52">
        <v>8.4</v>
      </c>
      <c r="E14" s="52">
        <v>25.7</v>
      </c>
      <c r="F14" s="52">
        <v>55.9</v>
      </c>
      <c r="G14" s="52">
        <v>9.4</v>
      </c>
      <c r="H14" s="52">
        <v>0.5</v>
      </c>
      <c r="I14" s="52">
        <v>0</v>
      </c>
      <c r="J14" s="52"/>
      <c r="K14" s="96"/>
      <c r="R14" s="49"/>
      <c r="S14" s="49"/>
      <c r="T14" s="49"/>
      <c r="U14" s="49"/>
      <c r="V14" s="49"/>
      <c r="W14" s="49"/>
    </row>
    <row r="15" spans="1:34" ht="12" customHeight="1" x14ac:dyDescent="0.2">
      <c r="A15" s="51"/>
      <c r="B15" s="49"/>
      <c r="C15" s="80" t="s">
        <v>87</v>
      </c>
      <c r="D15" s="52">
        <v>13.7</v>
      </c>
      <c r="E15" s="52">
        <v>2.7</v>
      </c>
      <c r="F15" s="52">
        <v>42.8</v>
      </c>
      <c r="G15" s="52">
        <v>39.299999999999997</v>
      </c>
      <c r="H15" s="52">
        <v>1.5</v>
      </c>
      <c r="I15" s="52">
        <v>0</v>
      </c>
      <c r="J15" s="52"/>
      <c r="K15" s="96"/>
      <c r="R15" s="49"/>
      <c r="S15" s="49"/>
      <c r="T15" s="49"/>
      <c r="U15" s="49"/>
      <c r="V15" s="49"/>
      <c r="W15" s="49"/>
    </row>
    <row r="16" spans="1:34" ht="12" customHeight="1" x14ac:dyDescent="0.2">
      <c r="A16" s="51"/>
      <c r="B16" s="49"/>
      <c r="C16" s="51" t="s">
        <v>34</v>
      </c>
      <c r="D16" s="52">
        <v>27.6</v>
      </c>
      <c r="E16" s="52">
        <v>10.6</v>
      </c>
      <c r="F16" s="52">
        <v>41.4</v>
      </c>
      <c r="G16" s="52">
        <v>19.100000000000001</v>
      </c>
      <c r="H16" s="52">
        <v>1.2</v>
      </c>
      <c r="I16" s="52">
        <v>0.1</v>
      </c>
      <c r="J16" s="52"/>
      <c r="K16" s="96"/>
      <c r="R16" s="49"/>
      <c r="S16" s="49"/>
      <c r="T16" s="49"/>
      <c r="U16" s="49"/>
      <c r="V16" s="49"/>
      <c r="W16" s="49"/>
    </row>
    <row r="17" spans="1:23" ht="12" customHeight="1" x14ac:dyDescent="0.2">
      <c r="A17" s="51"/>
      <c r="B17" s="49"/>
      <c r="C17" s="51" t="s">
        <v>33</v>
      </c>
      <c r="D17" s="52">
        <v>44</v>
      </c>
      <c r="E17" s="52">
        <v>6.1</v>
      </c>
      <c r="F17" s="52">
        <v>32.299999999999997</v>
      </c>
      <c r="G17" s="52">
        <v>17</v>
      </c>
      <c r="H17" s="52">
        <v>0.6</v>
      </c>
      <c r="I17" s="52">
        <v>0</v>
      </c>
      <c r="J17" s="52"/>
      <c r="K17" s="96"/>
      <c r="R17" s="49"/>
      <c r="S17" s="49"/>
      <c r="T17" s="49"/>
      <c r="U17" s="49"/>
      <c r="V17" s="49"/>
      <c r="W17" s="49"/>
    </row>
    <row r="18" spans="1:23" ht="12" customHeight="1" x14ac:dyDescent="0.2">
      <c r="A18" s="51"/>
      <c r="B18" s="49"/>
      <c r="C18" s="51" t="s">
        <v>35</v>
      </c>
      <c r="D18" s="52">
        <v>30.7</v>
      </c>
      <c r="E18" s="52">
        <v>4</v>
      </c>
      <c r="F18" s="52">
        <v>32.700000000000003</v>
      </c>
      <c r="G18" s="52">
        <v>31.7</v>
      </c>
      <c r="H18" s="52">
        <v>1</v>
      </c>
      <c r="I18" s="52">
        <v>0</v>
      </c>
      <c r="J18" s="52"/>
      <c r="K18" s="96"/>
      <c r="R18" s="49"/>
      <c r="S18" s="49"/>
      <c r="T18" s="49"/>
      <c r="U18" s="49"/>
      <c r="V18" s="49"/>
      <c r="W18" s="49"/>
    </row>
    <row r="19" spans="1:23" ht="12" customHeight="1" x14ac:dyDescent="0.2">
      <c r="A19" s="51"/>
      <c r="B19" s="49"/>
      <c r="C19" s="51" t="s">
        <v>41</v>
      </c>
      <c r="D19" s="52">
        <v>18.899999999999999</v>
      </c>
      <c r="E19" s="52">
        <v>4</v>
      </c>
      <c r="F19" s="52">
        <v>49.9</v>
      </c>
      <c r="G19" s="52">
        <v>26.7</v>
      </c>
      <c r="H19" s="52">
        <v>0.5</v>
      </c>
      <c r="I19" s="52">
        <v>0</v>
      </c>
      <c r="J19" s="52"/>
      <c r="K19" s="96"/>
      <c r="R19" s="49"/>
      <c r="S19" s="49"/>
      <c r="T19" s="49"/>
      <c r="U19" s="49"/>
      <c r="V19" s="49"/>
      <c r="W19" s="49"/>
    </row>
    <row r="20" spans="1:23" ht="12" customHeight="1" x14ac:dyDescent="0.2">
      <c r="A20" s="51"/>
      <c r="B20" s="49"/>
      <c r="C20" s="51" t="s">
        <v>36</v>
      </c>
      <c r="D20" s="52">
        <v>24.4</v>
      </c>
      <c r="E20" s="52">
        <v>9.1999999999999993</v>
      </c>
      <c r="F20" s="52">
        <v>49.5</v>
      </c>
      <c r="G20" s="52">
        <v>16.399999999999999</v>
      </c>
      <c r="H20" s="52">
        <v>0.5</v>
      </c>
      <c r="I20" s="52">
        <v>0</v>
      </c>
      <c r="J20" s="52"/>
      <c r="K20" s="96"/>
      <c r="R20" s="49"/>
      <c r="S20" s="49"/>
      <c r="T20" s="49"/>
      <c r="U20" s="49"/>
      <c r="V20" s="49"/>
      <c r="W20" s="49"/>
    </row>
    <row r="21" spans="1:23" ht="12" customHeight="1" x14ac:dyDescent="0.2">
      <c r="A21" s="51"/>
      <c r="B21" s="49"/>
      <c r="C21" s="51" t="s">
        <v>37</v>
      </c>
      <c r="D21" s="52">
        <v>15.6</v>
      </c>
      <c r="E21" s="52">
        <v>3.3</v>
      </c>
      <c r="F21" s="52">
        <v>50.2</v>
      </c>
      <c r="G21" s="52">
        <v>29.6</v>
      </c>
      <c r="H21" s="52">
        <v>1.4</v>
      </c>
      <c r="I21" s="52">
        <v>0</v>
      </c>
      <c r="J21" s="52"/>
      <c r="K21" s="96"/>
      <c r="R21" s="49"/>
      <c r="S21" s="49"/>
      <c r="T21" s="49"/>
      <c r="U21" s="49"/>
      <c r="V21" s="49"/>
      <c r="W21" s="49"/>
    </row>
    <row r="22" spans="1:23" ht="12" customHeight="1" x14ac:dyDescent="0.2">
      <c r="A22" s="51"/>
      <c r="B22" s="49"/>
      <c r="C22" s="51" t="s">
        <v>39</v>
      </c>
      <c r="D22" s="52">
        <v>18.8</v>
      </c>
      <c r="E22" s="52">
        <v>3</v>
      </c>
      <c r="F22" s="52">
        <v>53.7</v>
      </c>
      <c r="G22" s="52">
        <v>23.6</v>
      </c>
      <c r="H22" s="52">
        <v>0.9</v>
      </c>
      <c r="I22" s="52">
        <v>0</v>
      </c>
      <c r="J22" s="52"/>
      <c r="K22" s="96"/>
      <c r="R22" s="49"/>
      <c r="S22" s="49"/>
      <c r="T22" s="49"/>
      <c r="U22" s="49"/>
      <c r="V22" s="49"/>
      <c r="W22" s="49"/>
    </row>
    <row r="23" spans="1:23" ht="12" customHeight="1" x14ac:dyDescent="0.2">
      <c r="A23" s="51"/>
      <c r="B23" s="49"/>
      <c r="C23" s="51" t="s">
        <v>61</v>
      </c>
      <c r="D23" s="52">
        <v>33.299999999999997</v>
      </c>
      <c r="E23" s="52">
        <v>6.7</v>
      </c>
      <c r="F23" s="52">
        <v>44.2</v>
      </c>
      <c r="G23" s="52">
        <v>15.6</v>
      </c>
      <c r="H23" s="52">
        <v>0.2</v>
      </c>
      <c r="I23" s="52">
        <v>0</v>
      </c>
      <c r="J23" s="52"/>
      <c r="K23" s="96"/>
      <c r="R23" s="49"/>
      <c r="S23" s="49"/>
      <c r="T23" s="49"/>
      <c r="U23" s="49"/>
      <c r="V23" s="49"/>
      <c r="W23" s="49"/>
    </row>
    <row r="24" spans="1:23" ht="12" customHeight="1" x14ac:dyDescent="0.2">
      <c r="A24" s="51"/>
      <c r="B24" s="49"/>
      <c r="C24" s="51" t="s">
        <v>42</v>
      </c>
      <c r="D24" s="52">
        <v>9</v>
      </c>
      <c r="E24" s="52">
        <v>3.2</v>
      </c>
      <c r="F24" s="52">
        <v>61.3</v>
      </c>
      <c r="G24" s="52">
        <v>26</v>
      </c>
      <c r="H24" s="52">
        <v>0.4</v>
      </c>
      <c r="I24" s="52">
        <v>0</v>
      </c>
      <c r="J24" s="52"/>
      <c r="K24" s="96"/>
      <c r="R24" s="49"/>
      <c r="S24" s="49"/>
      <c r="T24" s="49"/>
      <c r="U24" s="49"/>
      <c r="V24" s="49"/>
      <c r="W24" s="49"/>
    </row>
    <row r="25" spans="1:23" ht="12" customHeight="1" x14ac:dyDescent="0.2">
      <c r="A25" s="51"/>
      <c r="B25" s="49"/>
      <c r="C25" s="51" t="s">
        <v>32</v>
      </c>
      <c r="D25" s="52">
        <v>5.7</v>
      </c>
      <c r="E25" s="52">
        <v>3.5</v>
      </c>
      <c r="F25" s="52">
        <v>67.599999999999994</v>
      </c>
      <c r="G25" s="52">
        <v>23.1</v>
      </c>
      <c r="H25" s="52">
        <v>0.1</v>
      </c>
      <c r="I25" s="52">
        <v>0.1</v>
      </c>
      <c r="J25" s="52"/>
      <c r="K25" s="96"/>
      <c r="R25" s="49"/>
      <c r="S25" s="49"/>
      <c r="T25" s="49"/>
      <c r="U25" s="49"/>
      <c r="V25" s="49"/>
      <c r="W25" s="49"/>
    </row>
    <row r="26" spans="1:23" ht="12" customHeight="1" x14ac:dyDescent="0.2">
      <c r="A26" s="51"/>
      <c r="B26" s="49"/>
      <c r="C26" s="51" t="s">
        <v>46</v>
      </c>
      <c r="D26" s="52">
        <v>18.5</v>
      </c>
      <c r="E26" s="52">
        <v>3.4</v>
      </c>
      <c r="F26" s="52">
        <v>47.2</v>
      </c>
      <c r="G26" s="52">
        <v>30.9</v>
      </c>
      <c r="H26" s="52">
        <v>0</v>
      </c>
      <c r="I26" s="52">
        <v>0</v>
      </c>
      <c r="J26" s="52"/>
      <c r="K26" s="96"/>
      <c r="R26" s="49"/>
      <c r="S26" s="49"/>
      <c r="T26" s="49"/>
      <c r="U26" s="49"/>
      <c r="V26" s="49"/>
      <c r="W26" s="49"/>
    </row>
    <row r="27" spans="1:23" ht="12" customHeight="1" x14ac:dyDescent="0.2">
      <c r="A27" s="51"/>
      <c r="B27" s="49"/>
      <c r="C27" s="51" t="s">
        <v>44</v>
      </c>
      <c r="D27" s="52">
        <v>43.8</v>
      </c>
      <c r="E27" s="52">
        <v>4.8</v>
      </c>
      <c r="F27" s="52">
        <v>29.1</v>
      </c>
      <c r="G27" s="52">
        <v>22.2</v>
      </c>
      <c r="H27" s="52">
        <v>0.2</v>
      </c>
      <c r="I27" s="52">
        <v>0</v>
      </c>
      <c r="J27" s="52"/>
      <c r="K27" s="96"/>
      <c r="R27" s="49"/>
      <c r="S27" s="49"/>
      <c r="T27" s="49"/>
      <c r="U27" s="49"/>
      <c r="V27" s="49"/>
      <c r="W27" s="49"/>
    </row>
    <row r="28" spans="1:23" ht="12" customHeight="1" x14ac:dyDescent="0.2">
      <c r="A28" s="51"/>
      <c r="B28" s="49"/>
      <c r="C28" s="51" t="s">
        <v>45</v>
      </c>
      <c r="D28" s="52">
        <v>30</v>
      </c>
      <c r="E28" s="52">
        <v>4.5999999999999996</v>
      </c>
      <c r="F28" s="52">
        <v>45.2</v>
      </c>
      <c r="G28" s="52">
        <v>19.899999999999999</v>
      </c>
      <c r="H28" s="52">
        <v>0.3</v>
      </c>
      <c r="I28" s="52">
        <v>0</v>
      </c>
      <c r="J28" s="52"/>
      <c r="K28" s="96"/>
      <c r="R28" s="49"/>
      <c r="S28" s="49"/>
      <c r="T28" s="49"/>
      <c r="U28" s="49"/>
      <c r="V28" s="49"/>
      <c r="W28" s="49"/>
    </row>
    <row r="29" spans="1:23" ht="12" customHeight="1" x14ac:dyDescent="0.2">
      <c r="A29" s="51"/>
      <c r="B29" s="49"/>
      <c r="C29" s="51" t="s">
        <v>40</v>
      </c>
      <c r="D29" s="52">
        <v>44.3</v>
      </c>
      <c r="E29" s="52">
        <v>7.1</v>
      </c>
      <c r="F29" s="52">
        <v>31</v>
      </c>
      <c r="G29" s="52">
        <v>17.100000000000001</v>
      </c>
      <c r="H29" s="52">
        <v>0.4</v>
      </c>
      <c r="I29" s="52">
        <v>0</v>
      </c>
      <c r="J29" s="52"/>
      <c r="K29" s="96"/>
      <c r="R29" s="49"/>
      <c r="S29" s="49"/>
      <c r="T29" s="49"/>
      <c r="U29" s="49"/>
      <c r="V29" s="49"/>
      <c r="W29" s="49"/>
    </row>
    <row r="30" spans="1:23" ht="12" customHeight="1" x14ac:dyDescent="0.2">
      <c r="A30" s="51"/>
      <c r="B30" s="49"/>
      <c r="C30" s="51" t="s">
        <v>47</v>
      </c>
      <c r="D30" s="52">
        <v>9.6999999999999993</v>
      </c>
      <c r="E30" s="52">
        <v>2.7</v>
      </c>
      <c r="F30" s="52">
        <v>78.2</v>
      </c>
      <c r="G30" s="52">
        <v>9.1999999999999993</v>
      </c>
      <c r="H30" s="52">
        <v>0.2</v>
      </c>
      <c r="I30" s="52">
        <v>0</v>
      </c>
      <c r="J30" s="52"/>
      <c r="K30" s="96"/>
      <c r="R30" s="49"/>
      <c r="S30" s="49"/>
      <c r="T30" s="49"/>
      <c r="U30" s="49"/>
      <c r="V30" s="49"/>
      <c r="W30" s="49"/>
    </row>
    <row r="31" spans="1:23" ht="12" customHeight="1" x14ac:dyDescent="0.2">
      <c r="A31" s="51"/>
      <c r="B31" s="49"/>
      <c r="C31" s="51" t="s">
        <v>48</v>
      </c>
      <c r="D31" s="52">
        <v>17</v>
      </c>
      <c r="E31" s="52">
        <v>6</v>
      </c>
      <c r="F31" s="52">
        <v>53.4</v>
      </c>
      <c r="G31" s="52">
        <v>22.9</v>
      </c>
      <c r="H31" s="52">
        <v>0.7</v>
      </c>
      <c r="I31" s="81">
        <v>0</v>
      </c>
      <c r="J31" s="52"/>
      <c r="K31" s="96"/>
      <c r="R31" s="49"/>
      <c r="S31" s="49"/>
      <c r="T31" s="49"/>
      <c r="U31" s="49"/>
      <c r="V31" s="49"/>
      <c r="W31" s="49"/>
    </row>
    <row r="32" spans="1:23" ht="12" customHeight="1" x14ac:dyDescent="0.2">
      <c r="A32" s="51"/>
      <c r="B32" s="49"/>
      <c r="C32" s="51" t="s">
        <v>28</v>
      </c>
      <c r="D32" s="52">
        <v>43.3</v>
      </c>
      <c r="E32" s="52">
        <v>11.3</v>
      </c>
      <c r="F32" s="52">
        <v>32</v>
      </c>
      <c r="G32" s="52">
        <v>13</v>
      </c>
      <c r="H32" s="52">
        <v>0.4</v>
      </c>
      <c r="I32" s="52">
        <v>0</v>
      </c>
      <c r="J32" s="52"/>
      <c r="K32" s="96"/>
      <c r="R32" s="49"/>
      <c r="S32" s="49"/>
      <c r="T32" s="49"/>
      <c r="U32" s="49"/>
      <c r="V32" s="49"/>
      <c r="W32" s="49"/>
    </row>
    <row r="33" spans="1:23" ht="12" customHeight="1" x14ac:dyDescent="0.2">
      <c r="A33" s="51"/>
      <c r="B33" s="49"/>
      <c r="C33" s="51" t="s">
        <v>50</v>
      </c>
      <c r="D33" s="52">
        <v>38.799999999999997</v>
      </c>
      <c r="E33" s="52">
        <v>4.7</v>
      </c>
      <c r="F33" s="52">
        <v>35.200000000000003</v>
      </c>
      <c r="G33" s="52">
        <v>20.399999999999999</v>
      </c>
      <c r="H33" s="52">
        <v>0.9</v>
      </c>
      <c r="I33" s="52">
        <v>0</v>
      </c>
      <c r="J33" s="52"/>
      <c r="K33" s="96"/>
      <c r="R33" s="49"/>
      <c r="S33" s="49"/>
      <c r="T33" s="49"/>
      <c r="U33" s="49"/>
      <c r="V33" s="49"/>
      <c r="W33" s="49"/>
    </row>
    <row r="34" spans="1:23" ht="12" customHeight="1" x14ac:dyDescent="0.2">
      <c r="A34" s="51"/>
      <c r="B34" s="49"/>
      <c r="C34" s="51" t="s">
        <v>51</v>
      </c>
      <c r="D34" s="52">
        <v>13</v>
      </c>
      <c r="E34" s="52">
        <v>5.3</v>
      </c>
      <c r="F34" s="52">
        <v>58.1</v>
      </c>
      <c r="G34" s="52">
        <v>23</v>
      </c>
      <c r="H34" s="52">
        <v>0.6</v>
      </c>
      <c r="I34" s="52">
        <v>0</v>
      </c>
      <c r="J34" s="52"/>
      <c r="K34" s="96"/>
      <c r="R34" s="49"/>
      <c r="S34" s="49"/>
      <c r="T34" s="49"/>
      <c r="U34" s="49"/>
      <c r="V34" s="49"/>
      <c r="W34" s="49"/>
    </row>
    <row r="35" spans="1:23" ht="12" customHeight="1" x14ac:dyDescent="0.2">
      <c r="A35" s="51"/>
      <c r="B35" s="49"/>
      <c r="C35" s="51" t="s">
        <v>52</v>
      </c>
      <c r="D35" s="52">
        <v>11.3</v>
      </c>
      <c r="E35" s="52">
        <v>9.8000000000000007</v>
      </c>
      <c r="F35" s="52">
        <v>63.3</v>
      </c>
      <c r="G35" s="52">
        <v>15.3</v>
      </c>
      <c r="H35" s="52">
        <v>0.3</v>
      </c>
      <c r="I35" s="52">
        <v>0</v>
      </c>
      <c r="J35" s="52"/>
      <c r="K35" s="96"/>
      <c r="R35" s="49"/>
      <c r="S35" s="49"/>
      <c r="T35" s="49"/>
      <c r="U35" s="49"/>
      <c r="V35" s="49"/>
      <c r="W35" s="49"/>
    </row>
    <row r="36" spans="1:23" ht="12" customHeight="1" x14ac:dyDescent="0.2">
      <c r="A36" s="51"/>
      <c r="B36" s="49"/>
      <c r="C36" s="51" t="s">
        <v>54</v>
      </c>
      <c r="D36" s="52">
        <v>4.0999999999999996</v>
      </c>
      <c r="E36" s="52">
        <v>18.399999999999999</v>
      </c>
      <c r="F36" s="52">
        <v>66.7</v>
      </c>
      <c r="G36" s="52">
        <v>10.6</v>
      </c>
      <c r="H36" s="52">
        <v>0.2</v>
      </c>
      <c r="I36" s="52">
        <v>0</v>
      </c>
      <c r="J36" s="52"/>
      <c r="K36" s="96"/>
      <c r="R36" s="49"/>
      <c r="S36" s="49"/>
      <c r="T36" s="49"/>
      <c r="U36" s="49"/>
      <c r="V36" s="49"/>
      <c r="W36" s="49"/>
    </row>
    <row r="37" spans="1:23" ht="12" customHeight="1" x14ac:dyDescent="0.2">
      <c r="A37" s="51"/>
      <c r="B37" s="49"/>
      <c r="C37" s="51" t="s">
        <v>24</v>
      </c>
      <c r="D37" s="52">
        <v>4.7</v>
      </c>
      <c r="E37" s="52">
        <v>14.5</v>
      </c>
      <c r="F37" s="52">
        <v>62.6</v>
      </c>
      <c r="G37" s="52">
        <v>18.2</v>
      </c>
      <c r="H37" s="52">
        <v>0</v>
      </c>
      <c r="I37" s="52">
        <v>0</v>
      </c>
      <c r="J37" s="52"/>
      <c r="K37" s="96"/>
      <c r="R37" s="49"/>
      <c r="S37" s="49"/>
      <c r="T37" s="49"/>
      <c r="U37" s="49"/>
      <c r="V37" s="49"/>
      <c r="W37" s="49"/>
    </row>
    <row r="38" spans="1:23" ht="12" customHeight="1" x14ac:dyDescent="0.2">
      <c r="A38" s="51"/>
      <c r="B38" s="49"/>
      <c r="C38" s="51" t="s">
        <v>38</v>
      </c>
      <c r="D38" s="52">
        <v>30.4</v>
      </c>
      <c r="E38" s="52">
        <v>5.2</v>
      </c>
      <c r="F38" s="52">
        <v>38.6</v>
      </c>
      <c r="G38" s="52">
        <v>24.4</v>
      </c>
      <c r="H38" s="52">
        <v>0.7</v>
      </c>
      <c r="I38" s="52">
        <v>0.8</v>
      </c>
      <c r="J38" s="52"/>
      <c r="K38" s="96"/>
      <c r="R38" s="49"/>
      <c r="S38" s="49"/>
      <c r="T38" s="49"/>
      <c r="U38" s="49"/>
      <c r="V38" s="49"/>
      <c r="W38" s="49"/>
    </row>
    <row r="39" spans="1:23" ht="12" customHeight="1" x14ac:dyDescent="0.2">
      <c r="A39" s="51"/>
      <c r="B39" s="49"/>
      <c r="C39" s="51" t="s">
        <v>53</v>
      </c>
      <c r="D39" s="52">
        <v>30.2</v>
      </c>
      <c r="E39" s="52">
        <v>6.8</v>
      </c>
      <c r="F39" s="52">
        <v>38.299999999999997</v>
      </c>
      <c r="G39" s="52">
        <v>23.2</v>
      </c>
      <c r="H39" s="52">
        <v>1.5</v>
      </c>
      <c r="I39" s="52">
        <v>0</v>
      </c>
      <c r="J39" s="52"/>
      <c r="K39" s="96"/>
      <c r="R39" s="49"/>
      <c r="S39" s="49"/>
      <c r="T39" s="49"/>
      <c r="U39" s="49"/>
      <c r="V39" s="49"/>
      <c r="W39" s="49"/>
    </row>
    <row r="40" spans="1:23" ht="12" customHeight="1" x14ac:dyDescent="0.2">
      <c r="A40" s="51"/>
      <c r="B40" s="49"/>
      <c r="J40" s="52"/>
      <c r="K40" s="96"/>
      <c r="R40" s="49"/>
      <c r="S40" s="49"/>
      <c r="T40" s="49"/>
      <c r="U40" s="49"/>
      <c r="V40" s="49"/>
      <c r="W40" s="49"/>
    </row>
    <row r="41" spans="1:23" ht="12" customHeight="1" x14ac:dyDescent="0.2">
      <c r="A41" s="51"/>
      <c r="B41" s="49"/>
      <c r="C41" s="51" t="s">
        <v>56</v>
      </c>
      <c r="D41" s="52">
        <v>12.7</v>
      </c>
      <c r="E41" s="52">
        <v>10.6</v>
      </c>
      <c r="F41" s="52">
        <v>48.2</v>
      </c>
      <c r="G41" s="52">
        <v>24.8</v>
      </c>
      <c r="H41" s="52">
        <v>1.1000000000000001</v>
      </c>
      <c r="I41" s="52">
        <v>2.7</v>
      </c>
      <c r="J41" s="52"/>
      <c r="K41" s="96"/>
      <c r="R41" s="49"/>
      <c r="S41" s="49"/>
      <c r="T41" s="49"/>
      <c r="U41" s="49"/>
      <c r="V41" s="49"/>
      <c r="W41" s="49"/>
    </row>
    <row r="42" spans="1:23" ht="12" customHeight="1" x14ac:dyDescent="0.2">
      <c r="A42" s="51"/>
      <c r="B42" s="49"/>
      <c r="C42" s="51"/>
      <c r="D42" s="52"/>
      <c r="E42" s="52"/>
      <c r="F42" s="52"/>
      <c r="G42" s="52"/>
      <c r="H42" s="52"/>
      <c r="I42" s="52"/>
      <c r="J42" s="52"/>
      <c r="K42" s="96"/>
      <c r="R42" s="49"/>
      <c r="S42" s="49"/>
      <c r="T42" s="49"/>
      <c r="U42" s="49"/>
      <c r="V42" s="49"/>
      <c r="W42" s="49"/>
    </row>
    <row r="43" spans="1:23" ht="12" customHeight="1" x14ac:dyDescent="0.2">
      <c r="A43" s="51"/>
      <c r="B43" s="49"/>
      <c r="C43" s="51" t="s">
        <v>58</v>
      </c>
      <c r="D43" s="52">
        <v>20.6</v>
      </c>
      <c r="E43" s="81">
        <v>6.3</v>
      </c>
      <c r="F43" s="52">
        <v>42.8</v>
      </c>
      <c r="G43" s="52">
        <v>29.2</v>
      </c>
      <c r="H43" s="81">
        <v>1.1000000000000001</v>
      </c>
      <c r="I43" s="81">
        <v>0</v>
      </c>
      <c r="J43" s="52"/>
      <c r="K43" s="96"/>
      <c r="R43" s="49"/>
      <c r="S43" s="49"/>
      <c r="T43" s="49"/>
      <c r="U43" s="49"/>
      <c r="V43" s="49"/>
      <c r="W43" s="49"/>
    </row>
    <row r="44" spans="1:23" ht="12" customHeight="1" x14ac:dyDescent="0.2">
      <c r="A44" s="51"/>
      <c r="B44" s="49"/>
      <c r="C44" s="51" t="s">
        <v>43</v>
      </c>
      <c r="D44" s="52">
        <v>16.7</v>
      </c>
      <c r="E44" s="52">
        <v>4.8</v>
      </c>
      <c r="F44" s="52">
        <v>52.4</v>
      </c>
      <c r="G44" s="52">
        <v>26.2</v>
      </c>
      <c r="H44" s="52">
        <v>0</v>
      </c>
      <c r="I44" s="52">
        <v>0</v>
      </c>
      <c r="J44" s="52"/>
      <c r="K44" s="96"/>
      <c r="R44" s="49"/>
      <c r="S44" s="49"/>
      <c r="T44" s="49"/>
      <c r="U44" s="49"/>
      <c r="V44" s="49"/>
      <c r="W44" s="49"/>
    </row>
    <row r="45" spans="1:23" ht="12" customHeight="1" x14ac:dyDescent="0.2">
      <c r="A45" s="51"/>
      <c r="B45" s="49"/>
      <c r="C45" s="51" t="s">
        <v>49</v>
      </c>
      <c r="D45" s="52">
        <v>19.8</v>
      </c>
      <c r="E45" s="52">
        <v>7.4</v>
      </c>
      <c r="F45" s="52">
        <v>46.2</v>
      </c>
      <c r="G45" s="52">
        <v>25.4</v>
      </c>
      <c r="H45" s="52">
        <v>1.2</v>
      </c>
      <c r="I45" s="52">
        <v>0</v>
      </c>
      <c r="J45" s="52"/>
      <c r="K45" s="96"/>
      <c r="R45" s="49"/>
      <c r="S45" s="49"/>
      <c r="T45" s="49"/>
      <c r="U45" s="49"/>
      <c r="V45" s="49"/>
      <c r="W45" s="49"/>
    </row>
    <row r="46" spans="1:23" ht="12" customHeight="1" x14ac:dyDescent="0.2">
      <c r="B46" s="49"/>
      <c r="C46" s="51" t="s">
        <v>31</v>
      </c>
      <c r="D46" s="52">
        <v>39.4</v>
      </c>
      <c r="E46" s="52">
        <v>7.4</v>
      </c>
      <c r="F46" s="52">
        <v>37.1</v>
      </c>
      <c r="G46" s="52">
        <v>15.6</v>
      </c>
      <c r="H46" s="52">
        <v>0.5</v>
      </c>
      <c r="I46" s="52">
        <v>0</v>
      </c>
      <c r="J46" s="49"/>
    </row>
    <row r="47" spans="1:23" ht="12" customHeight="1" x14ac:dyDescent="0.2">
      <c r="B47" s="49"/>
      <c r="C47" s="51"/>
      <c r="D47" s="52"/>
      <c r="E47" s="52"/>
      <c r="G47" s="49"/>
      <c r="H47" s="49"/>
      <c r="I47" s="49"/>
      <c r="J47" s="49"/>
    </row>
    <row r="48" spans="1:23" ht="12" customHeight="1" x14ac:dyDescent="0.2">
      <c r="B48" s="49"/>
      <c r="C48" s="50" t="s">
        <v>119</v>
      </c>
      <c r="D48" s="52"/>
      <c r="E48" s="52"/>
      <c r="G48" s="49"/>
      <c r="H48" s="49"/>
      <c r="I48" s="49"/>
      <c r="J48" s="49"/>
    </row>
    <row r="49" spans="1:10" ht="12" customHeight="1" x14ac:dyDescent="0.2">
      <c r="B49" s="49"/>
      <c r="C49" s="10" t="s">
        <v>83</v>
      </c>
      <c r="D49" s="49"/>
      <c r="E49" s="49"/>
      <c r="G49" s="49"/>
      <c r="H49" s="49"/>
      <c r="I49" s="49"/>
      <c r="J49" s="49"/>
    </row>
    <row r="50" spans="1:10" ht="12" customHeight="1" x14ac:dyDescent="0.2">
      <c r="B50" s="49"/>
      <c r="D50" s="49"/>
      <c r="E50" s="49"/>
      <c r="G50" s="49"/>
      <c r="H50" s="49"/>
      <c r="I50" s="49"/>
      <c r="J50" s="49"/>
    </row>
    <row r="51" spans="1:10" ht="12" customHeight="1" x14ac:dyDescent="0.2"/>
    <row r="52" spans="1:10" ht="12" customHeight="1" x14ac:dyDescent="0.2">
      <c r="A52" s="39" t="s">
        <v>60</v>
      </c>
      <c r="C52" s="30"/>
      <c r="D52" s="33"/>
      <c r="E52" s="33"/>
    </row>
    <row r="53" spans="1:10" ht="12" customHeight="1" x14ac:dyDescent="0.2">
      <c r="A53" s="6" t="s">
        <v>121</v>
      </c>
      <c r="C53" s="30"/>
      <c r="D53" s="33"/>
      <c r="E53" s="33"/>
    </row>
    <row r="54" spans="1:10" ht="12" customHeight="1" x14ac:dyDescent="0.2">
      <c r="D54" s="33"/>
      <c r="E54" s="33"/>
    </row>
    <row r="55" spans="1:10" ht="15.6" customHeight="1" x14ac:dyDescent="0.2">
      <c r="C55" s="103"/>
    </row>
    <row r="56" spans="1:10" ht="11.25" customHeight="1" x14ac:dyDescent="0.2">
      <c r="C56" s="104"/>
    </row>
    <row r="57" spans="1:10" ht="11.25" customHeight="1" x14ac:dyDescent="0.2">
      <c r="C57" s="104"/>
    </row>
    <row r="58" spans="1:10" ht="11.25" customHeight="1" x14ac:dyDescent="0.2"/>
    <row r="59" spans="1:10" ht="11.25" customHeight="1" x14ac:dyDescent="0.2"/>
    <row r="60" spans="1:10" ht="11.25" customHeight="1" x14ac:dyDescent="0.2"/>
    <row r="61" spans="1:10" ht="11.25" customHeight="1" x14ac:dyDescent="0.2"/>
    <row r="62" spans="1:10" ht="11.25" customHeight="1" x14ac:dyDescent="0.2"/>
    <row r="63" spans="1:10" ht="11.25" customHeight="1" x14ac:dyDescent="0.2"/>
    <row r="64" spans="1:10" ht="11.25" customHeight="1" x14ac:dyDescent="0.2"/>
    <row r="65" ht="11.25" customHeight="1" x14ac:dyDescent="0.2"/>
    <row r="66" ht="11.25" customHeight="1" x14ac:dyDescent="0.2"/>
    <row r="67" ht="11.25" customHeight="1" x14ac:dyDescent="0.2"/>
    <row r="98" spans="3:11" x14ac:dyDescent="0.2">
      <c r="C98" s="50"/>
      <c r="D98" s="52"/>
      <c r="E98" s="52"/>
      <c r="G98" s="49"/>
    </row>
    <row r="99" spans="3:11" x14ac:dyDescent="0.2">
      <c r="C99" s="10"/>
      <c r="D99" s="49"/>
      <c r="E99" s="49"/>
      <c r="G99" s="49"/>
    </row>
    <row r="102" spans="3:11" ht="40.35" customHeight="1" x14ac:dyDescent="0.2"/>
    <row r="104" spans="3:11" x14ac:dyDescent="0.2">
      <c r="C104" s="50"/>
      <c r="D104" s="52"/>
      <c r="E104" s="52"/>
      <c r="G104" s="49"/>
      <c r="H104" s="49"/>
      <c r="I104" s="49"/>
      <c r="J104" s="49"/>
      <c r="K104" s="49"/>
    </row>
    <row r="105" spans="3:11" x14ac:dyDescent="0.2">
      <c r="C105" s="10"/>
      <c r="D105" s="49"/>
      <c r="E105" s="49"/>
      <c r="G105" s="49"/>
      <c r="H105" s="49"/>
      <c r="I105" s="49"/>
      <c r="J105" s="49"/>
      <c r="K105" s="49"/>
    </row>
    <row r="106" spans="3:11" x14ac:dyDescent="0.2">
      <c r="C106" s="10"/>
      <c r="D106" s="49"/>
      <c r="E106" s="49"/>
      <c r="H106" s="49"/>
      <c r="I106" s="49"/>
      <c r="J106" s="49"/>
      <c r="K106" s="49"/>
    </row>
    <row r="122" spans="4:20" x14ac:dyDescent="0.2">
      <c r="D122" s="92"/>
      <c r="E122" s="92"/>
      <c r="F122" s="92"/>
      <c r="G122" s="92"/>
      <c r="H122" s="92"/>
      <c r="I122" s="92"/>
      <c r="L122" s="95"/>
      <c r="M122" s="95"/>
      <c r="N122" s="95"/>
      <c r="O122" s="95"/>
      <c r="P122" s="95"/>
      <c r="Q122" s="95"/>
      <c r="T122" s="43"/>
    </row>
    <row r="123" spans="4:20" x14ac:dyDescent="0.2">
      <c r="D123" s="92"/>
      <c r="E123" s="92"/>
      <c r="F123" s="92"/>
      <c r="G123" s="92"/>
      <c r="H123" s="92"/>
      <c r="I123" s="92"/>
      <c r="L123" s="95"/>
      <c r="M123" s="95"/>
      <c r="N123" s="95"/>
      <c r="O123" s="95"/>
      <c r="P123" s="95"/>
      <c r="Q123" s="95"/>
      <c r="T123" s="43"/>
    </row>
    <row r="124" spans="4:20" x14ac:dyDescent="0.2">
      <c r="D124" s="92"/>
      <c r="E124" s="92"/>
      <c r="F124" s="92"/>
      <c r="G124" s="92"/>
      <c r="H124" s="92"/>
      <c r="I124" s="92"/>
      <c r="L124" s="95"/>
      <c r="M124" s="95"/>
      <c r="N124" s="95"/>
      <c r="O124" s="95"/>
      <c r="P124" s="95"/>
      <c r="Q124" s="95"/>
      <c r="T124" s="43"/>
    </row>
    <row r="125" spans="4:20" x14ac:dyDescent="0.2">
      <c r="D125" s="92"/>
      <c r="E125" s="92"/>
      <c r="F125" s="92"/>
      <c r="G125" s="92"/>
      <c r="H125" s="92"/>
      <c r="I125" s="92"/>
      <c r="L125" s="95"/>
      <c r="M125" s="95"/>
      <c r="N125" s="95"/>
      <c r="O125" s="95"/>
      <c r="P125" s="95"/>
      <c r="Q125" s="95"/>
      <c r="T125" s="43"/>
    </row>
    <row r="126" spans="4:20" x14ac:dyDescent="0.2">
      <c r="D126" s="92"/>
      <c r="E126" s="92"/>
      <c r="F126" s="92"/>
      <c r="G126" s="92"/>
      <c r="H126" s="92"/>
      <c r="I126" s="92"/>
      <c r="L126" s="95"/>
      <c r="M126" s="95"/>
      <c r="N126" s="95"/>
      <c r="O126" s="95"/>
      <c r="P126" s="95"/>
      <c r="Q126" s="95"/>
      <c r="T126" s="43"/>
    </row>
    <row r="127" spans="4:20" x14ac:dyDescent="0.2">
      <c r="D127" s="92"/>
      <c r="E127" s="92"/>
      <c r="F127" s="92"/>
      <c r="G127" s="92"/>
      <c r="H127" s="92"/>
      <c r="I127" s="92"/>
      <c r="L127" s="95"/>
      <c r="M127" s="95"/>
      <c r="N127" s="95"/>
      <c r="O127" s="95"/>
      <c r="P127" s="95"/>
      <c r="Q127" s="95"/>
      <c r="T127" s="43"/>
    </row>
    <row r="128" spans="4:20" x14ac:dyDescent="0.2">
      <c r="D128" s="92"/>
      <c r="E128" s="92"/>
      <c r="F128" s="92"/>
      <c r="G128" s="92"/>
      <c r="H128" s="92"/>
      <c r="I128" s="92"/>
      <c r="L128" s="95"/>
      <c r="M128" s="95"/>
      <c r="N128" s="95"/>
      <c r="O128" s="95"/>
      <c r="P128" s="95"/>
      <c r="Q128" s="95"/>
      <c r="T128" s="43"/>
    </row>
    <row r="129" spans="4:20" x14ac:dyDescent="0.2">
      <c r="D129" s="92"/>
      <c r="E129" s="92"/>
      <c r="F129" s="92"/>
      <c r="G129" s="92"/>
      <c r="H129" s="92"/>
      <c r="I129" s="92"/>
      <c r="L129" s="95"/>
      <c r="M129" s="95"/>
      <c r="N129" s="95"/>
      <c r="O129" s="95"/>
      <c r="P129" s="95"/>
      <c r="Q129" s="95"/>
      <c r="T129" s="43"/>
    </row>
    <row r="130" spans="4:20" x14ac:dyDescent="0.2">
      <c r="D130" s="92"/>
      <c r="E130" s="92"/>
      <c r="F130" s="92"/>
      <c r="G130" s="92"/>
      <c r="H130" s="92"/>
      <c r="I130" s="92"/>
      <c r="L130" s="95"/>
      <c r="M130" s="95"/>
      <c r="N130" s="95"/>
      <c r="O130" s="95"/>
      <c r="P130" s="95"/>
      <c r="Q130" s="95"/>
      <c r="T130" s="43"/>
    </row>
    <row r="131" spans="4:20" x14ac:dyDescent="0.2">
      <c r="D131" s="92"/>
      <c r="E131" s="92"/>
      <c r="F131" s="92"/>
      <c r="G131" s="92"/>
      <c r="H131" s="92"/>
      <c r="I131" s="92"/>
      <c r="L131" s="95"/>
      <c r="M131" s="95"/>
      <c r="N131" s="95"/>
      <c r="O131" s="95"/>
      <c r="P131" s="95"/>
      <c r="Q131" s="95"/>
      <c r="T131" s="43"/>
    </row>
    <row r="132" spans="4:20" x14ac:dyDescent="0.2">
      <c r="D132" s="92"/>
      <c r="E132" s="92"/>
      <c r="F132" s="92"/>
      <c r="G132" s="92"/>
      <c r="H132" s="92"/>
      <c r="I132" s="92"/>
      <c r="L132" s="95"/>
      <c r="M132" s="95"/>
      <c r="N132" s="95"/>
      <c r="O132" s="95"/>
      <c r="P132" s="95"/>
      <c r="Q132" s="95"/>
      <c r="T132" s="43"/>
    </row>
    <row r="133" spans="4:20" x14ac:dyDescent="0.2">
      <c r="D133" s="92"/>
      <c r="E133" s="92"/>
      <c r="F133" s="92"/>
      <c r="G133" s="92"/>
      <c r="H133" s="92"/>
      <c r="I133" s="92"/>
      <c r="L133" s="95"/>
      <c r="M133" s="95"/>
      <c r="N133" s="95"/>
      <c r="O133" s="95"/>
      <c r="P133" s="95"/>
      <c r="Q133" s="95"/>
      <c r="T133" s="43"/>
    </row>
    <row r="134" spans="4:20" x14ac:dyDescent="0.2">
      <c r="D134" s="92"/>
      <c r="E134" s="92"/>
      <c r="F134" s="92"/>
      <c r="G134" s="92"/>
      <c r="H134" s="92"/>
      <c r="I134" s="92"/>
      <c r="L134" s="95"/>
      <c r="M134" s="95"/>
      <c r="N134" s="95"/>
      <c r="O134" s="95"/>
      <c r="P134" s="95"/>
      <c r="Q134" s="95"/>
      <c r="T134" s="43"/>
    </row>
    <row r="135" spans="4:20" x14ac:dyDescent="0.2">
      <c r="D135" s="92"/>
      <c r="E135" s="92"/>
      <c r="F135" s="92"/>
      <c r="G135" s="92"/>
      <c r="H135" s="92"/>
      <c r="I135" s="92"/>
      <c r="L135" s="95"/>
      <c r="M135" s="95"/>
      <c r="N135" s="95"/>
      <c r="O135" s="95"/>
      <c r="P135" s="95"/>
      <c r="Q135" s="95"/>
      <c r="T135" s="43"/>
    </row>
    <row r="136" spans="4:20" x14ac:dyDescent="0.2">
      <c r="D136" s="92"/>
      <c r="E136" s="92"/>
      <c r="F136" s="92"/>
      <c r="G136" s="92"/>
      <c r="H136" s="92"/>
      <c r="I136" s="92"/>
      <c r="L136" s="95"/>
      <c r="M136" s="95"/>
      <c r="N136" s="95"/>
      <c r="O136" s="95"/>
      <c r="P136" s="95"/>
      <c r="Q136" s="95"/>
      <c r="T136" s="43"/>
    </row>
    <row r="137" spans="4:20" x14ac:dyDescent="0.2">
      <c r="D137" s="92"/>
      <c r="E137" s="92"/>
      <c r="F137" s="92"/>
      <c r="G137" s="92"/>
      <c r="H137" s="92"/>
      <c r="I137" s="92"/>
      <c r="L137" s="95"/>
      <c r="M137" s="95"/>
      <c r="N137" s="95"/>
      <c r="O137" s="95"/>
      <c r="P137" s="95"/>
      <c r="Q137" s="95"/>
      <c r="T137" s="43"/>
    </row>
    <row r="138" spans="4:20" x14ac:dyDescent="0.2">
      <c r="D138" s="92"/>
      <c r="E138" s="92"/>
      <c r="F138" s="92"/>
      <c r="G138" s="92"/>
      <c r="H138" s="92"/>
      <c r="I138" s="92"/>
      <c r="L138" s="95"/>
      <c r="M138" s="95"/>
      <c r="N138" s="95"/>
      <c r="O138" s="95"/>
      <c r="P138" s="95"/>
      <c r="Q138" s="95"/>
      <c r="T138" s="43"/>
    </row>
    <row r="139" spans="4:20" x14ac:dyDescent="0.2">
      <c r="D139" s="92"/>
      <c r="E139" s="92"/>
      <c r="F139" s="92"/>
      <c r="G139" s="92"/>
      <c r="H139" s="92"/>
      <c r="I139" s="92"/>
      <c r="L139" s="95"/>
      <c r="M139" s="95"/>
      <c r="N139" s="95"/>
      <c r="O139" s="95"/>
      <c r="P139" s="95"/>
      <c r="Q139" s="95"/>
      <c r="T139" s="43"/>
    </row>
    <row r="140" spans="4:20" x14ac:dyDescent="0.2">
      <c r="D140" s="92"/>
      <c r="E140" s="92"/>
      <c r="F140" s="92"/>
      <c r="G140" s="92"/>
      <c r="H140" s="92"/>
      <c r="I140" s="92"/>
      <c r="L140" s="95"/>
      <c r="M140" s="95"/>
      <c r="N140" s="95"/>
      <c r="O140" s="95"/>
      <c r="P140" s="95"/>
      <c r="Q140" s="95"/>
      <c r="T140" s="43"/>
    </row>
    <row r="141" spans="4:20" x14ac:dyDescent="0.2">
      <c r="D141" s="92"/>
      <c r="E141" s="92"/>
      <c r="F141" s="92"/>
      <c r="G141" s="92"/>
      <c r="H141" s="92"/>
      <c r="I141" s="92"/>
      <c r="L141" s="95"/>
      <c r="M141" s="95"/>
      <c r="N141" s="95"/>
      <c r="O141" s="95"/>
      <c r="P141" s="95"/>
      <c r="Q141" s="95"/>
      <c r="T141" s="43"/>
    </row>
    <row r="142" spans="4:20" x14ac:dyDescent="0.2">
      <c r="D142" s="92"/>
      <c r="E142" s="92"/>
      <c r="F142" s="92"/>
      <c r="G142" s="92"/>
      <c r="H142" s="92"/>
      <c r="I142" s="92"/>
      <c r="L142" s="95"/>
      <c r="M142" s="95"/>
      <c r="N142" s="95"/>
      <c r="O142" s="95"/>
      <c r="P142" s="95"/>
      <c r="Q142" s="95"/>
      <c r="T142" s="43"/>
    </row>
    <row r="143" spans="4:20" x14ac:dyDescent="0.2">
      <c r="D143" s="92"/>
      <c r="E143" s="92"/>
      <c r="F143" s="92"/>
      <c r="G143" s="92"/>
      <c r="H143" s="92"/>
      <c r="I143" s="92"/>
      <c r="L143" s="95"/>
      <c r="M143" s="95"/>
      <c r="N143" s="95"/>
      <c r="O143" s="95"/>
      <c r="P143" s="95"/>
      <c r="Q143" s="95"/>
      <c r="T143" s="43"/>
    </row>
    <row r="144" spans="4:20" x14ac:dyDescent="0.2">
      <c r="D144" s="92"/>
      <c r="E144" s="92"/>
      <c r="F144" s="92"/>
      <c r="G144" s="92"/>
      <c r="H144" s="92"/>
      <c r="I144" s="92"/>
      <c r="L144" s="95"/>
      <c r="M144" s="95"/>
      <c r="N144" s="95"/>
      <c r="O144" s="95"/>
      <c r="P144" s="95"/>
      <c r="Q144" s="95"/>
      <c r="T144" s="43"/>
    </row>
    <row r="145" spans="4:20" x14ac:dyDescent="0.2">
      <c r="D145" s="92"/>
      <c r="E145" s="92"/>
      <c r="F145" s="92"/>
      <c r="G145" s="92"/>
      <c r="H145" s="92"/>
      <c r="I145" s="92"/>
      <c r="L145" s="95"/>
      <c r="M145" s="95"/>
      <c r="N145" s="95"/>
      <c r="O145" s="95"/>
      <c r="P145" s="95"/>
      <c r="Q145" s="95"/>
      <c r="T145" s="43"/>
    </row>
    <row r="146" spans="4:20" x14ac:dyDescent="0.2">
      <c r="D146" s="92"/>
      <c r="E146" s="92"/>
      <c r="F146" s="92"/>
      <c r="G146" s="92"/>
      <c r="H146" s="92"/>
      <c r="I146" s="92"/>
      <c r="L146" s="95"/>
      <c r="M146" s="95"/>
      <c r="N146" s="95"/>
      <c r="O146" s="95"/>
      <c r="P146" s="95"/>
      <c r="Q146" s="95"/>
      <c r="T146" s="43"/>
    </row>
    <row r="147" spans="4:20" x14ac:dyDescent="0.2">
      <c r="D147" s="92"/>
      <c r="E147" s="92"/>
      <c r="F147" s="92"/>
      <c r="G147" s="92"/>
      <c r="H147" s="92"/>
      <c r="I147" s="92"/>
      <c r="L147" s="95"/>
      <c r="M147" s="95"/>
      <c r="N147" s="95"/>
      <c r="O147" s="95"/>
      <c r="P147" s="95"/>
      <c r="Q147" s="95"/>
      <c r="T147" s="43"/>
    </row>
    <row r="148" spans="4:20" x14ac:dyDescent="0.2">
      <c r="D148" s="92"/>
      <c r="E148" s="92"/>
      <c r="F148" s="92"/>
      <c r="G148" s="92"/>
      <c r="H148" s="92"/>
      <c r="I148" s="92"/>
      <c r="L148" s="95"/>
      <c r="M148" s="95"/>
      <c r="N148" s="95"/>
      <c r="O148" s="95"/>
      <c r="P148" s="95"/>
      <c r="Q148" s="95"/>
      <c r="T148" s="43"/>
    </row>
    <row r="149" spans="4:20" x14ac:dyDescent="0.2">
      <c r="D149" s="92"/>
      <c r="E149" s="92"/>
      <c r="F149" s="92"/>
      <c r="G149" s="92"/>
      <c r="H149" s="92"/>
      <c r="I149" s="92"/>
      <c r="L149" s="95"/>
      <c r="M149" s="95"/>
      <c r="N149" s="95"/>
      <c r="O149" s="95"/>
      <c r="P149" s="95"/>
      <c r="Q149" s="95"/>
      <c r="T149" s="43"/>
    </row>
    <row r="150" spans="4:20" x14ac:dyDescent="0.2">
      <c r="D150" s="92"/>
      <c r="E150" s="92"/>
      <c r="F150" s="92"/>
      <c r="G150" s="92"/>
      <c r="H150" s="92"/>
      <c r="I150" s="92"/>
      <c r="L150" s="95"/>
      <c r="M150" s="95"/>
      <c r="N150" s="95"/>
      <c r="O150" s="95"/>
      <c r="P150" s="95"/>
      <c r="Q150" s="95"/>
      <c r="T150" s="43"/>
    </row>
    <row r="151" spans="4:20" x14ac:dyDescent="0.2">
      <c r="D151" s="92"/>
      <c r="E151" s="92"/>
      <c r="F151" s="92"/>
      <c r="G151" s="92"/>
      <c r="H151" s="92"/>
      <c r="I151" s="92"/>
      <c r="L151" s="95"/>
      <c r="M151" s="95"/>
      <c r="N151" s="95"/>
      <c r="O151" s="95"/>
      <c r="P151" s="95"/>
      <c r="Q151" s="95"/>
      <c r="T151" s="43"/>
    </row>
    <row r="152" spans="4:20" x14ac:dyDescent="0.2">
      <c r="D152" s="92"/>
      <c r="E152" s="92"/>
      <c r="F152" s="92"/>
      <c r="G152" s="92"/>
      <c r="H152" s="92"/>
      <c r="I152" s="92"/>
      <c r="L152" s="95"/>
      <c r="M152" s="95"/>
      <c r="N152" s="95"/>
      <c r="O152" s="95"/>
      <c r="P152" s="95"/>
      <c r="Q152" s="95"/>
      <c r="T152" s="43"/>
    </row>
    <row r="153" spans="4:20" x14ac:dyDescent="0.2">
      <c r="D153" s="92"/>
      <c r="E153" s="92"/>
      <c r="F153" s="92"/>
      <c r="G153" s="92"/>
      <c r="H153" s="92"/>
      <c r="I153" s="92"/>
      <c r="L153" s="95"/>
      <c r="M153" s="95"/>
      <c r="N153" s="95"/>
      <c r="O153" s="95"/>
      <c r="P153" s="95"/>
      <c r="Q153" s="95"/>
      <c r="T153" s="43"/>
    </row>
    <row r="154" spans="4:20" x14ac:dyDescent="0.2">
      <c r="D154" s="92"/>
      <c r="E154" s="92"/>
      <c r="F154" s="92"/>
      <c r="G154" s="92"/>
      <c r="H154" s="92"/>
      <c r="I154" s="92"/>
      <c r="L154" s="95"/>
      <c r="M154" s="95"/>
      <c r="N154" s="95"/>
      <c r="O154" s="95"/>
      <c r="P154" s="95"/>
      <c r="Q154" s="95"/>
      <c r="T154" s="43"/>
    </row>
    <row r="155" spans="4:20" x14ac:dyDescent="0.2">
      <c r="D155" s="92"/>
      <c r="E155" s="92"/>
      <c r="F155" s="92"/>
      <c r="G155" s="92"/>
      <c r="H155" s="92"/>
      <c r="I155" s="92"/>
      <c r="L155" s="95"/>
      <c r="M155" s="95"/>
      <c r="N155" s="95"/>
      <c r="O155" s="95"/>
      <c r="P155" s="95"/>
      <c r="Q155" s="95"/>
      <c r="T155" s="43"/>
    </row>
    <row r="156" spans="4:20" x14ac:dyDescent="0.2">
      <c r="D156" s="92"/>
      <c r="E156" s="92"/>
      <c r="F156" s="92"/>
      <c r="G156" s="92"/>
      <c r="H156" s="92"/>
      <c r="I156" s="92"/>
      <c r="L156" s="95"/>
      <c r="M156" s="95"/>
      <c r="N156" s="95"/>
      <c r="O156" s="95"/>
      <c r="P156" s="95"/>
      <c r="Q156" s="95"/>
      <c r="T156" s="43"/>
    </row>
  </sheetData>
  <sortState xmlns:xlrd2="http://schemas.microsoft.com/office/spreadsheetml/2017/richdata2" ref="W14:X41">
    <sortCondition descending="1" ref="X13:X40"/>
  </sortState>
  <pageMargins left="0.19685039370078741" right="0.19685039370078741" top="0.19685039370078741" bottom="0.19685039370078741" header="0" footer="0"/>
  <pageSetup paperSize="9" orientation="landscape" horizontalDpi="2400" verticalDpi="24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2:AJ77"/>
  <sheetViews>
    <sheetView showGridLines="0" topLeftCell="A25" zoomScale="115" zoomScaleNormal="115" workbookViewId="0"/>
  </sheetViews>
  <sheetFormatPr defaultColWidth="9.140625" defaultRowHeight="12" x14ac:dyDescent="0.2"/>
  <cols>
    <col min="1" max="2" width="9.28515625" style="50" customWidth="1"/>
    <col min="3" max="3" width="24.28515625" style="50" customWidth="1"/>
    <col min="4" max="5" width="9.140625" style="50"/>
    <col min="6" max="11" width="2.85546875" style="50" customWidth="1"/>
    <col min="12" max="16384" width="9.140625" style="50"/>
  </cols>
  <sheetData>
    <row r="2" spans="3:36" x14ac:dyDescent="0.2">
      <c r="C2" s="2"/>
    </row>
    <row r="3" spans="3:36" x14ac:dyDescent="0.2">
      <c r="C3" s="2" t="s">
        <v>11</v>
      </c>
      <c r="R3" s="47"/>
    </row>
    <row r="4" spans="3:36" x14ac:dyDescent="0.2">
      <c r="C4" s="2" t="s">
        <v>12</v>
      </c>
      <c r="R4" s="47"/>
    </row>
    <row r="5" spans="3:36" x14ac:dyDescent="0.2">
      <c r="R5" s="47"/>
    </row>
    <row r="6" spans="3:36" s="67" customFormat="1" x14ac:dyDescent="0.2">
      <c r="C6" s="67" t="s">
        <v>120</v>
      </c>
      <c r="R6" s="82"/>
    </row>
    <row r="7" spans="3:36" x14ac:dyDescent="0.2">
      <c r="C7" s="14" t="s">
        <v>21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8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3:36" x14ac:dyDescent="0.2">
      <c r="R8" s="47"/>
    </row>
    <row r="9" spans="3:36" x14ac:dyDescent="0.2">
      <c r="R9" s="47"/>
    </row>
    <row r="10" spans="3:36" x14ac:dyDescent="0.2">
      <c r="D10" s="18" t="s">
        <v>21</v>
      </c>
    </row>
    <row r="11" spans="3:36" x14ac:dyDescent="0.2">
      <c r="C11" s="50" t="s">
        <v>22</v>
      </c>
      <c r="D11" s="52">
        <v>61.9</v>
      </c>
      <c r="G11" s="48"/>
      <c r="J11" s="47"/>
    </row>
    <row r="12" spans="3:36" x14ac:dyDescent="0.2">
      <c r="D12" s="48"/>
      <c r="G12" s="48"/>
      <c r="J12" s="47"/>
    </row>
    <row r="13" spans="3:36" x14ac:dyDescent="0.2">
      <c r="C13" s="50" t="s">
        <v>63</v>
      </c>
      <c r="D13" s="52">
        <v>51.2</v>
      </c>
      <c r="G13" s="48"/>
      <c r="J13" s="47"/>
    </row>
    <row r="14" spans="3:36" x14ac:dyDescent="0.2">
      <c r="C14" s="50" t="s">
        <v>64</v>
      </c>
      <c r="D14" s="52">
        <v>67.900000000000006</v>
      </c>
      <c r="G14" s="48"/>
      <c r="J14" s="47"/>
    </row>
    <row r="15" spans="3:36" x14ac:dyDescent="0.2">
      <c r="C15" s="50" t="s">
        <v>65</v>
      </c>
      <c r="D15" s="52">
        <v>69</v>
      </c>
      <c r="G15" s="48"/>
      <c r="J15" s="47"/>
    </row>
    <row r="16" spans="3:36" x14ac:dyDescent="0.2">
      <c r="C16" s="50" t="s">
        <v>66</v>
      </c>
      <c r="D16" s="52">
        <v>58</v>
      </c>
      <c r="G16" s="48"/>
      <c r="J16" s="47"/>
    </row>
    <row r="17" spans="1:18" x14ac:dyDescent="0.2">
      <c r="C17" s="50" t="s">
        <v>23</v>
      </c>
      <c r="D17" s="52">
        <v>40.799999999999997</v>
      </c>
      <c r="G17" s="48"/>
      <c r="J17" s="47"/>
    </row>
    <row r="18" spans="1:18" x14ac:dyDescent="0.2">
      <c r="D18" s="48"/>
      <c r="R18" s="47"/>
    </row>
    <row r="19" spans="1:18" x14ac:dyDescent="0.2">
      <c r="C19" s="50" t="s">
        <v>119</v>
      </c>
      <c r="R19" s="47"/>
    </row>
    <row r="20" spans="1:18" x14ac:dyDescent="0.2">
      <c r="A20" s="12"/>
      <c r="C20" s="10" t="s">
        <v>83</v>
      </c>
      <c r="R20" s="47"/>
    </row>
    <row r="21" spans="1:18" x14ac:dyDescent="0.2">
      <c r="A21" s="3" t="s">
        <v>59</v>
      </c>
      <c r="R21" s="47"/>
    </row>
    <row r="22" spans="1:18" x14ac:dyDescent="0.2">
      <c r="A22" s="60" t="s">
        <v>134</v>
      </c>
      <c r="C22" s="41"/>
      <c r="D22" s="41"/>
      <c r="R22" s="47"/>
    </row>
    <row r="23" spans="1:18" x14ac:dyDescent="0.2">
      <c r="A23" s="6"/>
      <c r="R23" s="47"/>
    </row>
    <row r="24" spans="1:18" x14ac:dyDescent="0.2">
      <c r="R24" s="47"/>
    </row>
    <row r="27" spans="1:18" ht="15.75" x14ac:dyDescent="0.2">
      <c r="C27" s="90"/>
    </row>
    <row r="28" spans="1:18" ht="15" x14ac:dyDescent="0.2">
      <c r="C28" s="105"/>
    </row>
    <row r="67" spans="3:3" ht="40.35" customHeight="1" x14ac:dyDescent="0.2"/>
    <row r="77" spans="3:3" x14ac:dyDescent="0.2">
      <c r="C77" s="10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H101"/>
  <sheetViews>
    <sheetView showGridLines="0" topLeftCell="A50" zoomScale="130" zoomScaleNormal="130" workbookViewId="0"/>
  </sheetViews>
  <sheetFormatPr defaultColWidth="9.140625" defaultRowHeight="12" x14ac:dyDescent="0.2"/>
  <cols>
    <col min="1" max="2" width="9.28515625" style="27" customWidth="1"/>
    <col min="3" max="3" width="17.28515625" style="27" customWidth="1"/>
    <col min="4" max="6" width="14.85546875" style="27" customWidth="1"/>
    <col min="7" max="10" width="12.85546875" style="27" customWidth="1"/>
    <col min="11" max="16384" width="9.140625" style="27"/>
  </cols>
  <sheetData>
    <row r="1" spans="1:34" x14ac:dyDescent="0.2">
      <c r="D1" s="75"/>
      <c r="E1" s="75"/>
      <c r="G1" s="28"/>
      <c r="H1" s="28"/>
      <c r="I1" s="28"/>
      <c r="J1" s="28"/>
    </row>
    <row r="2" spans="1:34" s="30" customFormat="1" x14ac:dyDescent="0.2">
      <c r="A2" s="29"/>
      <c r="D2" s="75"/>
      <c r="E2" s="75"/>
      <c r="G2" s="28"/>
      <c r="H2" s="28"/>
      <c r="I2" s="28"/>
      <c r="J2" s="28"/>
    </row>
    <row r="3" spans="1:34" s="30" customFormat="1" x14ac:dyDescent="0.2">
      <c r="C3" s="2" t="s">
        <v>11</v>
      </c>
      <c r="D3" s="75"/>
      <c r="E3" s="75"/>
      <c r="G3" s="31"/>
      <c r="H3" s="31"/>
      <c r="I3" s="31"/>
      <c r="J3" s="31"/>
    </row>
    <row r="4" spans="1:34" s="30" customFormat="1" x14ac:dyDescent="0.2">
      <c r="C4" s="2" t="s">
        <v>12</v>
      </c>
      <c r="G4" s="28"/>
      <c r="H4" s="28"/>
      <c r="I4" s="28"/>
      <c r="J4" s="28"/>
    </row>
    <row r="5" spans="1:34" s="30" customFormat="1" x14ac:dyDescent="0.2"/>
    <row r="6" spans="1:34" s="30" customFormat="1" x14ac:dyDescent="0.2">
      <c r="A6" s="69"/>
      <c r="B6" s="69"/>
      <c r="C6" s="76" t="s">
        <v>122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</row>
    <row r="7" spans="1:34" s="30" customFormat="1" x14ac:dyDescent="0.2">
      <c r="C7" s="77" t="s">
        <v>69</v>
      </c>
      <c r="D7" s="78"/>
      <c r="E7" s="78"/>
      <c r="F7" s="78"/>
      <c r="G7" s="79"/>
      <c r="H7" s="79"/>
      <c r="I7" s="79"/>
      <c r="J7" s="79"/>
      <c r="K7" s="79"/>
      <c r="L7" s="79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</row>
    <row r="8" spans="1:34" s="30" customFormat="1" x14ac:dyDescent="0.2"/>
    <row r="9" spans="1:34" s="30" customFormat="1" x14ac:dyDescent="0.2">
      <c r="G9" s="32"/>
      <c r="H9" s="32"/>
      <c r="I9" s="32"/>
      <c r="J9" s="32"/>
    </row>
    <row r="10" spans="1:34" ht="24" x14ac:dyDescent="0.2">
      <c r="D10" s="40" t="s">
        <v>74</v>
      </c>
      <c r="E10" s="40"/>
      <c r="F10" s="45" t="s">
        <v>74</v>
      </c>
      <c r="G10" s="55" t="s">
        <v>80</v>
      </c>
      <c r="H10" s="84"/>
      <c r="I10" s="84"/>
      <c r="J10" s="34"/>
    </row>
    <row r="11" spans="1:34" ht="12" customHeight="1" x14ac:dyDescent="0.2">
      <c r="B11" s="57"/>
      <c r="C11" s="80" t="s">
        <v>92</v>
      </c>
      <c r="D11" s="52">
        <v>154.17500000000001</v>
      </c>
      <c r="E11" s="52"/>
      <c r="F11" s="53">
        <v>179.11</v>
      </c>
      <c r="G11" s="59">
        <f>+E11</f>
        <v>0</v>
      </c>
      <c r="H11" s="85"/>
      <c r="I11" s="85"/>
      <c r="J11" s="49"/>
    </row>
    <row r="12" spans="1:34" ht="12" customHeight="1" x14ac:dyDescent="0.2">
      <c r="B12" s="57"/>
      <c r="C12" s="51" t="s">
        <v>39</v>
      </c>
      <c r="D12" s="52">
        <v>113.89</v>
      </c>
      <c r="E12" s="52"/>
      <c r="F12" s="53">
        <v>115.37</v>
      </c>
      <c r="G12" s="59">
        <f t="shared" ref="G12:G43" si="0">+E12</f>
        <v>0</v>
      </c>
      <c r="H12" s="85"/>
      <c r="I12" s="85"/>
      <c r="J12" s="49"/>
      <c r="O12" s="49"/>
    </row>
    <row r="13" spans="1:34" ht="12" customHeight="1" x14ac:dyDescent="0.2">
      <c r="B13" s="57"/>
      <c r="C13" s="51" t="s">
        <v>42</v>
      </c>
      <c r="D13" s="52">
        <v>93.484999999999999</v>
      </c>
      <c r="E13" s="52"/>
      <c r="F13" s="53">
        <v>95.21</v>
      </c>
      <c r="G13" s="59">
        <f t="shared" si="0"/>
        <v>0</v>
      </c>
      <c r="H13" s="85"/>
      <c r="I13" s="85"/>
      <c r="J13" s="49"/>
      <c r="O13" s="49"/>
    </row>
    <row r="14" spans="1:34" ht="12" customHeight="1" x14ac:dyDescent="0.2">
      <c r="B14" s="57"/>
      <c r="C14" s="51" t="s">
        <v>37</v>
      </c>
      <c r="D14" s="52">
        <v>58.034999999999997</v>
      </c>
      <c r="E14" s="52"/>
      <c r="F14" s="53">
        <v>34.524999999999999</v>
      </c>
      <c r="G14" s="59">
        <f t="shared" si="0"/>
        <v>0</v>
      </c>
      <c r="H14" s="85"/>
      <c r="I14" s="85"/>
      <c r="J14" s="49"/>
      <c r="O14" s="49"/>
    </row>
    <row r="15" spans="1:34" ht="12" customHeight="1" x14ac:dyDescent="0.2">
      <c r="B15" s="57"/>
      <c r="C15" s="51" t="s">
        <v>36</v>
      </c>
      <c r="D15" s="52">
        <v>32.700000000000003</v>
      </c>
      <c r="E15" s="52"/>
      <c r="F15" s="53">
        <v>32.340000000000003</v>
      </c>
      <c r="G15" s="59">
        <f t="shared" si="0"/>
        <v>0</v>
      </c>
      <c r="H15" s="85"/>
      <c r="I15" s="85"/>
      <c r="J15" s="49"/>
      <c r="O15" s="49"/>
    </row>
    <row r="16" spans="1:34" ht="12" customHeight="1" x14ac:dyDescent="0.2">
      <c r="B16" s="57"/>
      <c r="C16" s="51" t="s">
        <v>53</v>
      </c>
      <c r="D16" s="52">
        <v>20.7</v>
      </c>
      <c r="E16" s="52"/>
      <c r="F16" s="53">
        <v>31.32</v>
      </c>
      <c r="G16" s="59">
        <f t="shared" si="0"/>
        <v>0</v>
      </c>
      <c r="H16" s="85"/>
      <c r="I16" s="85"/>
      <c r="J16" s="49"/>
      <c r="O16" s="49"/>
    </row>
    <row r="17" spans="2:15" ht="12" customHeight="1" x14ac:dyDescent="0.2">
      <c r="B17" s="57"/>
      <c r="C17" s="51" t="s">
        <v>29</v>
      </c>
      <c r="D17" s="52">
        <v>17.170000000000002</v>
      </c>
      <c r="E17" s="52"/>
      <c r="F17" s="53">
        <v>28.86</v>
      </c>
      <c r="G17" s="59">
        <f t="shared" si="0"/>
        <v>0</v>
      </c>
      <c r="H17" s="85"/>
      <c r="I17" s="85"/>
      <c r="J17" s="49"/>
      <c r="O17" s="49"/>
    </row>
    <row r="18" spans="2:15" ht="12" customHeight="1" x14ac:dyDescent="0.2">
      <c r="B18" s="57"/>
      <c r="C18" s="51" t="s">
        <v>28</v>
      </c>
      <c r="D18" s="52">
        <v>13.89</v>
      </c>
      <c r="E18" s="52"/>
      <c r="F18" s="53">
        <v>19.02</v>
      </c>
      <c r="G18" s="59">
        <f t="shared" si="0"/>
        <v>0</v>
      </c>
      <c r="H18" s="85"/>
      <c r="I18" s="44"/>
      <c r="O18" s="49"/>
    </row>
    <row r="19" spans="2:15" ht="12" customHeight="1" x14ac:dyDescent="0.2">
      <c r="B19" s="57"/>
      <c r="C19" s="51" t="s">
        <v>48</v>
      </c>
      <c r="D19" s="52">
        <v>12.94</v>
      </c>
      <c r="E19" s="52"/>
      <c r="F19" s="53">
        <v>11.875</v>
      </c>
      <c r="G19" s="59">
        <f t="shared" si="0"/>
        <v>0</v>
      </c>
      <c r="H19" s="85"/>
      <c r="I19" s="85"/>
      <c r="J19" s="49"/>
      <c r="O19" s="49"/>
    </row>
    <row r="20" spans="2:15" ht="12" customHeight="1" x14ac:dyDescent="0.2">
      <c r="B20" s="57"/>
      <c r="C20" s="51" t="s">
        <v>38</v>
      </c>
      <c r="D20" s="52">
        <v>4.8449999999999998</v>
      </c>
      <c r="E20" s="52"/>
      <c r="F20" s="53">
        <v>10.285</v>
      </c>
      <c r="G20" s="59">
        <f t="shared" si="0"/>
        <v>0</v>
      </c>
      <c r="H20" s="85"/>
      <c r="I20" s="44"/>
      <c r="O20" s="49"/>
    </row>
    <row r="21" spans="2:15" ht="12" customHeight="1" x14ac:dyDescent="0.2">
      <c r="B21" s="57"/>
      <c r="C21" s="51" t="s">
        <v>32</v>
      </c>
      <c r="D21" s="52">
        <v>3.2749999999999999</v>
      </c>
      <c r="E21" s="52"/>
      <c r="F21" s="53">
        <v>4.4400000000000004</v>
      </c>
      <c r="G21" s="59">
        <f t="shared" si="0"/>
        <v>0</v>
      </c>
      <c r="H21" s="85"/>
      <c r="I21" s="85"/>
      <c r="J21" s="49"/>
      <c r="O21" s="49"/>
    </row>
    <row r="22" spans="2:15" ht="12" customHeight="1" x14ac:dyDescent="0.2">
      <c r="B22" s="57"/>
      <c r="C22" s="51" t="s">
        <v>34</v>
      </c>
      <c r="D22" s="52">
        <v>3.03</v>
      </c>
      <c r="E22" s="52"/>
      <c r="F22" s="53">
        <v>2.7349999999999999</v>
      </c>
      <c r="G22" s="59">
        <f t="shared" si="0"/>
        <v>0</v>
      </c>
      <c r="H22" s="85"/>
      <c r="I22" s="44"/>
      <c r="O22" s="49"/>
    </row>
    <row r="23" spans="2:15" ht="12" customHeight="1" x14ac:dyDescent="0.2">
      <c r="B23" s="57"/>
      <c r="C23" s="51" t="s">
        <v>50</v>
      </c>
      <c r="D23" s="52">
        <v>1.9950000000000001</v>
      </c>
      <c r="E23" s="52"/>
      <c r="F23" s="53">
        <v>2.625</v>
      </c>
      <c r="G23" s="59">
        <f t="shared" si="0"/>
        <v>0</v>
      </c>
      <c r="H23" s="85"/>
      <c r="I23" s="44"/>
      <c r="O23" s="49"/>
    </row>
    <row r="24" spans="2:15" ht="12" customHeight="1" x14ac:dyDescent="0.2">
      <c r="B24" s="57"/>
      <c r="C24" s="51" t="s">
        <v>41</v>
      </c>
      <c r="D24" s="52">
        <v>1.87</v>
      </c>
      <c r="E24" s="52"/>
      <c r="F24" s="53">
        <v>2.4750000000000001</v>
      </c>
      <c r="G24" s="59">
        <f t="shared" si="0"/>
        <v>0</v>
      </c>
      <c r="H24" s="85"/>
      <c r="I24" s="85"/>
      <c r="J24" s="49"/>
      <c r="O24" s="49"/>
    </row>
    <row r="25" spans="2:15" ht="12" customHeight="1" x14ac:dyDescent="0.2">
      <c r="B25" s="57"/>
      <c r="C25" s="51" t="s">
        <v>87</v>
      </c>
      <c r="D25" s="52">
        <v>1.39</v>
      </c>
      <c r="E25" s="52"/>
      <c r="F25" s="53">
        <v>2.11</v>
      </c>
      <c r="G25" s="59">
        <f t="shared" si="0"/>
        <v>0</v>
      </c>
      <c r="H25" s="85"/>
      <c r="I25" s="44"/>
      <c r="O25" s="49"/>
    </row>
    <row r="26" spans="2:15" ht="12" customHeight="1" x14ac:dyDescent="0.2">
      <c r="B26" s="57"/>
      <c r="C26" s="51" t="s">
        <v>52</v>
      </c>
      <c r="D26" s="52">
        <v>1.3149999999999999</v>
      </c>
      <c r="E26" s="52"/>
      <c r="F26" s="53">
        <v>1.5</v>
      </c>
      <c r="G26" s="59">
        <f t="shared" si="0"/>
        <v>0</v>
      </c>
      <c r="H26" s="85"/>
      <c r="I26" s="85"/>
      <c r="J26" s="49"/>
      <c r="O26" s="49"/>
    </row>
    <row r="27" spans="2:15" ht="12" customHeight="1" x14ac:dyDescent="0.2">
      <c r="B27" s="57"/>
      <c r="C27" s="51" t="s">
        <v>30</v>
      </c>
      <c r="D27" s="52">
        <v>1.25</v>
      </c>
      <c r="E27" s="52"/>
      <c r="F27" s="53">
        <v>1.39</v>
      </c>
      <c r="G27" s="59">
        <f t="shared" si="0"/>
        <v>0</v>
      </c>
      <c r="H27" s="85"/>
      <c r="I27" s="85"/>
      <c r="J27" s="49"/>
      <c r="O27" s="49"/>
    </row>
    <row r="28" spans="2:15" ht="12" customHeight="1" x14ac:dyDescent="0.2">
      <c r="B28" s="57"/>
      <c r="C28" s="51" t="s">
        <v>45</v>
      </c>
      <c r="D28" s="52">
        <v>1.18</v>
      </c>
      <c r="E28" s="52"/>
      <c r="F28" s="53">
        <v>1.385</v>
      </c>
      <c r="G28" s="59">
        <f t="shared" si="0"/>
        <v>0</v>
      </c>
      <c r="H28" s="85"/>
      <c r="I28" s="85"/>
      <c r="J28" s="49"/>
      <c r="O28" s="49"/>
    </row>
    <row r="29" spans="2:15" ht="12" customHeight="1" x14ac:dyDescent="0.2">
      <c r="B29" s="57"/>
      <c r="C29" s="51" t="s">
        <v>47</v>
      </c>
      <c r="D29" s="52">
        <v>1.04</v>
      </c>
      <c r="E29" s="52"/>
      <c r="F29" s="53">
        <v>1.2949999999999999</v>
      </c>
      <c r="G29" s="59">
        <f t="shared" si="0"/>
        <v>0</v>
      </c>
      <c r="H29" s="85"/>
      <c r="I29" s="85"/>
      <c r="J29" s="49"/>
      <c r="O29" s="49"/>
    </row>
    <row r="30" spans="2:15" ht="12" customHeight="1" x14ac:dyDescent="0.2">
      <c r="B30" s="57"/>
      <c r="C30" s="51" t="s">
        <v>51</v>
      </c>
      <c r="D30" s="52">
        <v>0.745</v>
      </c>
      <c r="E30" s="52"/>
      <c r="F30" s="53">
        <v>1.175</v>
      </c>
      <c r="G30" s="59">
        <f t="shared" si="0"/>
        <v>0</v>
      </c>
      <c r="H30" s="85"/>
      <c r="I30" s="85"/>
      <c r="J30" s="49"/>
      <c r="O30" s="49"/>
    </row>
    <row r="31" spans="2:15" ht="12" customHeight="1" x14ac:dyDescent="0.2">
      <c r="B31" s="57"/>
      <c r="C31" s="51" t="s">
        <v>40</v>
      </c>
      <c r="D31" s="52">
        <v>0.71</v>
      </c>
      <c r="E31" s="52"/>
      <c r="F31" s="53">
        <v>1.0449999999999999</v>
      </c>
      <c r="G31" s="59">
        <f t="shared" si="0"/>
        <v>0</v>
      </c>
      <c r="H31" s="85"/>
      <c r="I31" s="85"/>
      <c r="J31" s="49"/>
      <c r="O31" s="49"/>
    </row>
    <row r="32" spans="2:15" ht="12" customHeight="1" x14ac:dyDescent="0.2">
      <c r="B32" s="57"/>
      <c r="C32" s="51" t="s">
        <v>44</v>
      </c>
      <c r="D32" s="52">
        <v>0.32500000000000001</v>
      </c>
      <c r="E32" s="52"/>
      <c r="F32" s="53">
        <v>0.96</v>
      </c>
      <c r="G32" s="59">
        <f t="shared" si="0"/>
        <v>0</v>
      </c>
      <c r="H32" s="85"/>
      <c r="I32" s="85"/>
      <c r="J32" s="49"/>
      <c r="O32" s="49"/>
    </row>
    <row r="33" spans="1:15" ht="12" customHeight="1" x14ac:dyDescent="0.2">
      <c r="B33" s="57"/>
      <c r="C33" s="51" t="s">
        <v>61</v>
      </c>
      <c r="D33" s="52">
        <v>0.32</v>
      </c>
      <c r="E33" s="52"/>
      <c r="F33" s="53">
        <v>0.435</v>
      </c>
      <c r="G33" s="59">
        <f t="shared" si="0"/>
        <v>0</v>
      </c>
      <c r="H33" s="85"/>
      <c r="I33" s="85"/>
      <c r="J33" s="49"/>
      <c r="O33" s="49"/>
    </row>
    <row r="34" spans="1:15" ht="12" customHeight="1" x14ac:dyDescent="0.2">
      <c r="B34" s="57"/>
      <c r="C34" s="51" t="s">
        <v>54</v>
      </c>
      <c r="D34" s="52">
        <v>0.215</v>
      </c>
      <c r="E34" s="52"/>
      <c r="F34" s="53">
        <v>0.27</v>
      </c>
      <c r="G34" s="59">
        <f t="shared" si="0"/>
        <v>0</v>
      </c>
      <c r="H34" s="85"/>
      <c r="I34" s="85"/>
      <c r="J34" s="49"/>
      <c r="O34" s="49"/>
    </row>
    <row r="35" spans="1:15" ht="12" customHeight="1" x14ac:dyDescent="0.2">
      <c r="B35" s="57"/>
      <c r="C35" s="51" t="s">
        <v>46</v>
      </c>
      <c r="D35" s="52">
        <v>0.15</v>
      </c>
      <c r="E35" s="52"/>
      <c r="F35" s="53">
        <v>0.23499999999999999</v>
      </c>
      <c r="G35" s="59">
        <f t="shared" si="0"/>
        <v>0</v>
      </c>
      <c r="H35" s="85"/>
      <c r="I35" s="85"/>
      <c r="J35" s="49"/>
      <c r="O35" s="49"/>
    </row>
    <row r="36" spans="1:15" ht="12" customHeight="1" x14ac:dyDescent="0.2">
      <c r="B36" s="57"/>
      <c r="C36" s="51" t="s">
        <v>35</v>
      </c>
      <c r="D36" s="52">
        <v>0.09</v>
      </c>
      <c r="E36" s="52"/>
      <c r="F36" s="53">
        <v>0.125</v>
      </c>
      <c r="G36" s="59">
        <f t="shared" si="0"/>
        <v>0</v>
      </c>
      <c r="H36" s="85"/>
      <c r="I36" s="85"/>
      <c r="J36" s="49"/>
      <c r="O36" s="49"/>
    </row>
    <row r="37" spans="1:15" ht="12" customHeight="1" x14ac:dyDescent="0.2">
      <c r="B37" s="57"/>
      <c r="C37" s="51" t="s">
        <v>24</v>
      </c>
      <c r="D37" s="52">
        <v>0.09</v>
      </c>
      <c r="E37" s="52"/>
      <c r="F37" s="53">
        <v>0.08</v>
      </c>
      <c r="G37" s="59">
        <f t="shared" si="0"/>
        <v>0</v>
      </c>
      <c r="H37" s="85"/>
      <c r="I37" s="85"/>
      <c r="J37" s="49"/>
      <c r="O37" s="49"/>
    </row>
    <row r="38" spans="1:15" ht="12" customHeight="1" x14ac:dyDescent="0.2">
      <c r="A38" s="35"/>
      <c r="B38" s="57"/>
      <c r="E38" s="52"/>
      <c r="F38" s="53">
        <v>7.4999999999999997E-2</v>
      </c>
      <c r="G38" s="59">
        <f t="shared" si="0"/>
        <v>0</v>
      </c>
      <c r="H38" s="85"/>
      <c r="I38" s="85"/>
      <c r="J38" s="49"/>
      <c r="K38" s="36"/>
      <c r="O38" s="49"/>
    </row>
    <row r="39" spans="1:15" ht="12" customHeight="1" x14ac:dyDescent="0.2">
      <c r="A39" s="35"/>
      <c r="B39" s="51"/>
      <c r="C39" s="51" t="s">
        <v>56</v>
      </c>
      <c r="D39" s="52">
        <v>28.46</v>
      </c>
      <c r="E39" s="52"/>
      <c r="F39" s="53"/>
      <c r="G39" s="59"/>
      <c r="H39" s="85"/>
      <c r="I39" s="85"/>
      <c r="J39" s="49"/>
      <c r="O39" s="49"/>
    </row>
    <row r="40" spans="1:15" ht="12" customHeight="1" x14ac:dyDescent="0.2">
      <c r="B40" s="51"/>
      <c r="C40" s="51"/>
      <c r="D40" s="52"/>
      <c r="E40" s="52"/>
      <c r="F40" s="53">
        <v>17</v>
      </c>
      <c r="G40" s="59">
        <f t="shared" si="0"/>
        <v>0</v>
      </c>
      <c r="H40" s="85"/>
      <c r="I40" s="85"/>
      <c r="J40" s="49"/>
      <c r="O40" s="49"/>
    </row>
    <row r="41" spans="1:15" ht="12" customHeight="1" x14ac:dyDescent="0.2">
      <c r="B41" s="51"/>
      <c r="C41" s="51" t="s">
        <v>31</v>
      </c>
      <c r="D41" s="52">
        <v>12.315</v>
      </c>
      <c r="E41" s="52"/>
      <c r="F41" s="53">
        <v>2.1150000000000002</v>
      </c>
      <c r="G41" s="59">
        <f t="shared" si="0"/>
        <v>0</v>
      </c>
      <c r="H41" s="85"/>
      <c r="I41" s="85"/>
      <c r="J41" s="49"/>
      <c r="O41" s="49"/>
    </row>
    <row r="42" spans="1:15" ht="12" customHeight="1" x14ac:dyDescent="0.2">
      <c r="B42" s="51"/>
      <c r="C42" s="51" t="s">
        <v>49</v>
      </c>
      <c r="D42" s="52">
        <v>2.4550000000000001</v>
      </c>
      <c r="E42" s="52"/>
      <c r="F42" s="53">
        <v>0.38</v>
      </c>
      <c r="G42" s="59">
        <f t="shared" si="0"/>
        <v>0</v>
      </c>
      <c r="H42" s="85"/>
      <c r="I42" s="85"/>
      <c r="J42" s="49"/>
      <c r="O42" s="49"/>
    </row>
    <row r="43" spans="1:15" ht="12" customHeight="1" x14ac:dyDescent="0.2">
      <c r="B43" s="51"/>
      <c r="C43" s="51" t="s">
        <v>58</v>
      </c>
      <c r="D43" s="52">
        <v>0.71</v>
      </c>
      <c r="E43" s="52"/>
      <c r="F43" s="53">
        <v>0.04</v>
      </c>
      <c r="G43" s="59">
        <f t="shared" si="0"/>
        <v>0</v>
      </c>
      <c r="H43" s="85"/>
      <c r="I43" s="85"/>
      <c r="J43" s="49"/>
      <c r="O43" s="49"/>
    </row>
    <row r="44" spans="1:15" ht="12" customHeight="1" x14ac:dyDescent="0.2">
      <c r="B44" s="49"/>
      <c r="C44" s="51" t="s">
        <v>43</v>
      </c>
      <c r="D44" s="52">
        <v>3.5000000000000003E-2</v>
      </c>
      <c r="E44" s="52"/>
      <c r="G44" s="49"/>
      <c r="H44" s="49"/>
      <c r="I44" s="49"/>
      <c r="J44" s="49"/>
      <c r="O44" s="49"/>
    </row>
    <row r="45" spans="1:15" ht="12" customHeight="1" x14ac:dyDescent="0.2">
      <c r="B45" s="49"/>
      <c r="C45" s="51"/>
      <c r="D45" s="52"/>
      <c r="E45" s="52"/>
      <c r="F45" s="52"/>
      <c r="H45" s="49"/>
      <c r="I45" s="49"/>
      <c r="J45" s="49"/>
      <c r="K45" s="49"/>
    </row>
    <row r="46" spans="1:15" ht="12" customHeight="1" x14ac:dyDescent="0.2">
      <c r="B46" s="49"/>
      <c r="C46" s="10" t="s">
        <v>84</v>
      </c>
      <c r="D46" s="52"/>
      <c r="E46" s="52"/>
      <c r="G46" s="49"/>
      <c r="H46" s="49"/>
      <c r="I46" s="49"/>
    </row>
    <row r="47" spans="1:15" ht="12" customHeight="1" x14ac:dyDescent="0.2">
      <c r="B47" s="49"/>
      <c r="C47" s="37"/>
      <c r="D47" s="49"/>
      <c r="E47" s="49"/>
      <c r="F47" s="49"/>
      <c r="G47" s="49"/>
      <c r="H47" s="49"/>
      <c r="I47" s="49"/>
      <c r="J47" s="49"/>
    </row>
    <row r="48" spans="1:15" ht="12" customHeight="1" x14ac:dyDescent="0.2">
      <c r="A48" s="39" t="s">
        <v>60</v>
      </c>
      <c r="G48" s="49"/>
      <c r="H48" s="49"/>
      <c r="I48" s="49"/>
      <c r="J48" s="49"/>
    </row>
    <row r="49" spans="1:10" ht="12" customHeight="1" x14ac:dyDescent="0.2">
      <c r="A49" s="6" t="s">
        <v>135</v>
      </c>
      <c r="D49" s="33"/>
      <c r="E49" s="33"/>
      <c r="G49" s="38"/>
      <c r="H49" s="38"/>
      <c r="I49" s="38"/>
      <c r="J49" s="38"/>
    </row>
    <row r="50" spans="1:10" ht="12" customHeight="1" x14ac:dyDescent="0.2"/>
    <row r="51" spans="1:10" ht="12" customHeight="1" x14ac:dyDescent="0.2">
      <c r="C51" s="30"/>
      <c r="D51" s="33"/>
      <c r="E51" s="33"/>
      <c r="F51" s="33"/>
    </row>
    <row r="52" spans="1:10" ht="12" customHeight="1" x14ac:dyDescent="0.2">
      <c r="C52" s="106"/>
      <c r="D52" s="33"/>
      <c r="E52" s="33"/>
      <c r="F52" s="33"/>
    </row>
    <row r="53" spans="1:10" ht="12" customHeight="1" x14ac:dyDescent="0.2">
      <c r="C53" s="107"/>
      <c r="D53" s="33"/>
      <c r="E53" s="33"/>
      <c r="F53" s="33"/>
    </row>
    <row r="54" spans="1:10" ht="12" customHeight="1" x14ac:dyDescent="0.2"/>
    <row r="55" spans="1:10" ht="11.25" customHeight="1" x14ac:dyDescent="0.2"/>
    <row r="56" spans="1:10" ht="11.25" customHeight="1" x14ac:dyDescent="0.2"/>
    <row r="57" spans="1:10" ht="11.25" customHeight="1" x14ac:dyDescent="0.2"/>
    <row r="58" spans="1:10" ht="11.25" customHeight="1" x14ac:dyDescent="0.2"/>
    <row r="59" spans="1:10" ht="11.25" customHeight="1" x14ac:dyDescent="0.2"/>
    <row r="60" spans="1:10" ht="11.25" customHeight="1" x14ac:dyDescent="0.2"/>
    <row r="61" spans="1:10" ht="11.25" customHeight="1" x14ac:dyDescent="0.2"/>
    <row r="62" spans="1:10" ht="11.25" customHeight="1" x14ac:dyDescent="0.2"/>
    <row r="63" spans="1:10" ht="11.25" customHeight="1" x14ac:dyDescent="0.2"/>
    <row r="64" spans="1:10" ht="11.25" customHeight="1" x14ac:dyDescent="0.2"/>
    <row r="65" ht="11.25" customHeight="1" x14ac:dyDescent="0.2"/>
    <row r="66" ht="11.25" customHeight="1" x14ac:dyDescent="0.2"/>
    <row r="96" ht="40.35" customHeight="1" x14ac:dyDescent="0.2"/>
    <row r="101" spans="3:3" x14ac:dyDescent="0.2">
      <c r="C101" s="10"/>
    </row>
  </sheetData>
  <sortState xmlns:xlrd2="http://schemas.microsoft.com/office/spreadsheetml/2017/richdata2" ref="L41:N44">
    <sortCondition descending="1" ref="N41:N44"/>
  </sortState>
  <pageMargins left="0.19685039370078741" right="0.19685039370078741" top="0.19685039370078741" bottom="0.19685039370078741" header="0" footer="0"/>
  <pageSetup paperSize="9" orientation="landscape" horizontalDpi="2400" verticalDpi="24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AL110"/>
  <sheetViews>
    <sheetView showGridLines="0" tabSelected="1" topLeftCell="A40" zoomScale="115" zoomScaleNormal="115" workbookViewId="0"/>
  </sheetViews>
  <sheetFormatPr defaultColWidth="9.140625" defaultRowHeight="12" x14ac:dyDescent="0.2"/>
  <cols>
    <col min="1" max="2" width="9.28515625" style="27" customWidth="1"/>
    <col min="3" max="4" width="17.28515625" style="27" customWidth="1"/>
    <col min="5" max="5" width="14.28515625" style="27" customWidth="1"/>
    <col min="6" max="6" width="11.85546875" style="27" customWidth="1"/>
    <col min="7" max="7" width="13.140625" style="27" customWidth="1"/>
    <col min="8" max="8" width="11.7109375" style="27" customWidth="1"/>
    <col min="9" max="10" width="9.140625" style="27" customWidth="1"/>
    <col min="11" max="11" width="12.85546875" style="27" customWidth="1"/>
    <col min="12" max="12" width="9.42578125" style="27" bestFit="1" customWidth="1"/>
    <col min="13" max="13" width="9.28515625" style="27" bestFit="1" customWidth="1"/>
    <col min="14" max="15" width="9.42578125" style="27" bestFit="1" customWidth="1"/>
    <col min="16" max="16384" width="9.140625" style="27"/>
  </cols>
  <sheetData>
    <row r="1" spans="1:38" x14ac:dyDescent="0.2">
      <c r="H1" s="28"/>
      <c r="I1" s="28"/>
      <c r="J1" s="28"/>
      <c r="K1" s="28"/>
    </row>
    <row r="2" spans="1:38" s="30" customFormat="1" x14ac:dyDescent="0.2">
      <c r="A2" s="29"/>
      <c r="H2" s="28"/>
      <c r="I2" s="28"/>
      <c r="J2" s="28"/>
      <c r="K2" s="28"/>
    </row>
    <row r="3" spans="1:38" s="30" customFormat="1" x14ac:dyDescent="0.2">
      <c r="C3" s="2" t="s">
        <v>11</v>
      </c>
      <c r="D3" s="2"/>
      <c r="G3" s="31"/>
      <c r="H3" s="31"/>
      <c r="I3" s="31"/>
      <c r="J3" s="31"/>
      <c r="K3" s="31"/>
    </row>
    <row r="4" spans="1:38" s="30" customFormat="1" x14ac:dyDescent="0.2">
      <c r="C4" s="2" t="s">
        <v>12</v>
      </c>
      <c r="D4" s="2"/>
      <c r="H4" s="28"/>
      <c r="I4" s="28"/>
      <c r="J4" s="28"/>
      <c r="K4" s="28"/>
    </row>
    <row r="5" spans="1:38" s="30" customFormat="1" x14ac:dyDescent="0.2"/>
    <row r="6" spans="1:38" s="30" customFormat="1" x14ac:dyDescent="0.2">
      <c r="A6" s="69"/>
      <c r="B6" s="69"/>
      <c r="C6" s="70" t="s">
        <v>124</v>
      </c>
      <c r="D6" s="70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</row>
    <row r="7" spans="1:38" s="30" customFormat="1" x14ac:dyDescent="0.2">
      <c r="C7" s="80" t="s">
        <v>21</v>
      </c>
      <c r="D7" s="80"/>
      <c r="E7" s="58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</row>
    <row r="8" spans="1:38" s="30" customFormat="1" x14ac:dyDescent="0.2"/>
    <row r="9" spans="1:38" s="30" customFormat="1" x14ac:dyDescent="0.2">
      <c r="E9" s="71"/>
      <c r="H9" s="32"/>
      <c r="I9" s="32"/>
      <c r="J9" s="32"/>
      <c r="K9" s="32"/>
    </row>
    <row r="10" spans="1:38" ht="24" x14ac:dyDescent="0.2">
      <c r="D10" s="111" t="s">
        <v>136</v>
      </c>
      <c r="E10" s="40" t="s">
        <v>26</v>
      </c>
      <c r="F10" s="40" t="s">
        <v>27</v>
      </c>
      <c r="G10" s="40" t="s">
        <v>62</v>
      </c>
      <c r="H10" s="40" t="s">
        <v>25</v>
      </c>
      <c r="I10" s="40"/>
      <c r="K10" s="92"/>
      <c r="L10" s="98"/>
      <c r="M10" s="98"/>
      <c r="N10" s="98"/>
      <c r="O10" s="98"/>
      <c r="Q10" s="98"/>
      <c r="R10" s="98"/>
      <c r="S10" s="98"/>
      <c r="T10" s="98"/>
    </row>
    <row r="11" spans="1:38" ht="12" customHeight="1" x14ac:dyDescent="0.2">
      <c r="B11" s="49"/>
      <c r="C11" s="80" t="s">
        <v>118</v>
      </c>
      <c r="D11" s="112">
        <v>38.1</v>
      </c>
      <c r="E11" s="52">
        <v>20.2</v>
      </c>
      <c r="F11" s="52">
        <v>9.6</v>
      </c>
      <c r="G11" s="52">
        <v>8.3000000000000007</v>
      </c>
      <c r="H11" s="52">
        <v>61.9</v>
      </c>
      <c r="J11" s="49"/>
      <c r="K11" s="97"/>
      <c r="L11" s="99"/>
      <c r="M11" s="99"/>
      <c r="N11" s="99"/>
      <c r="O11" s="98"/>
      <c r="P11" s="99"/>
      <c r="Q11" s="49"/>
      <c r="R11" s="49"/>
      <c r="S11" s="49"/>
      <c r="T11" s="49"/>
    </row>
    <row r="12" spans="1:38" ht="12" customHeight="1" x14ac:dyDescent="0.2">
      <c r="C12" s="51"/>
      <c r="D12" s="112"/>
      <c r="E12" s="52"/>
      <c r="F12" s="52"/>
      <c r="G12" s="52"/>
      <c r="H12" s="52"/>
      <c r="J12" s="49"/>
      <c r="K12" s="99"/>
      <c r="P12" s="99"/>
      <c r="Q12" s="49"/>
      <c r="R12" s="49"/>
      <c r="S12" s="49"/>
      <c r="T12" s="49"/>
    </row>
    <row r="13" spans="1:38" ht="12" customHeight="1" x14ac:dyDescent="0.2">
      <c r="B13" s="49"/>
      <c r="C13" s="51" t="s">
        <v>37</v>
      </c>
      <c r="D13" s="113">
        <v>66.2</v>
      </c>
      <c r="E13" s="52">
        <v>2.8</v>
      </c>
      <c r="F13" s="52">
        <v>2.7</v>
      </c>
      <c r="G13" s="52">
        <v>60.7</v>
      </c>
      <c r="H13" s="52">
        <v>33.799999999999997</v>
      </c>
      <c r="J13" s="49"/>
      <c r="K13" s="100"/>
      <c r="P13" s="99"/>
      <c r="Q13" s="49"/>
      <c r="R13" s="49"/>
      <c r="S13" s="49"/>
      <c r="T13" s="49"/>
    </row>
    <row r="14" spans="1:38" ht="12" customHeight="1" x14ac:dyDescent="0.2">
      <c r="B14" s="49"/>
      <c r="C14" s="51" t="s">
        <v>45</v>
      </c>
      <c r="D14" s="113">
        <v>56.7</v>
      </c>
      <c r="E14" s="52">
        <v>53.8</v>
      </c>
      <c r="F14" s="52">
        <v>3</v>
      </c>
      <c r="G14" s="52">
        <v>0</v>
      </c>
      <c r="H14" s="52">
        <v>43.3</v>
      </c>
      <c r="J14" s="49"/>
      <c r="K14" s="97"/>
      <c r="L14" s="100"/>
      <c r="M14" s="100"/>
      <c r="N14" s="100"/>
      <c r="O14" s="98"/>
      <c r="P14" s="99"/>
      <c r="Q14" s="49"/>
      <c r="R14" s="49"/>
      <c r="S14" s="49"/>
      <c r="T14" s="49"/>
    </row>
    <row r="15" spans="1:38" ht="12" customHeight="1" x14ac:dyDescent="0.2">
      <c r="B15" s="49"/>
      <c r="C15" s="51" t="s">
        <v>28</v>
      </c>
      <c r="D15" s="113">
        <v>53.5</v>
      </c>
      <c r="E15" s="52">
        <v>40.5</v>
      </c>
      <c r="F15" s="52">
        <v>7.8</v>
      </c>
      <c r="G15" s="52">
        <v>5.2</v>
      </c>
      <c r="H15" s="52">
        <v>46.5</v>
      </c>
      <c r="J15" s="49"/>
      <c r="K15" s="97"/>
      <c r="L15" s="98"/>
      <c r="M15" s="98"/>
      <c r="N15" s="98"/>
      <c r="O15" s="98"/>
      <c r="P15" s="99"/>
      <c r="Q15" s="49"/>
      <c r="R15" s="49"/>
      <c r="S15" s="49"/>
      <c r="T15" s="49"/>
    </row>
    <row r="16" spans="1:38" ht="12" customHeight="1" x14ac:dyDescent="0.2">
      <c r="B16" s="49"/>
      <c r="C16" s="51" t="s">
        <v>36</v>
      </c>
      <c r="D16" s="113">
        <v>53.1</v>
      </c>
      <c r="E16" s="52">
        <v>41.3</v>
      </c>
      <c r="F16" s="52">
        <v>11.7</v>
      </c>
      <c r="G16" s="52">
        <v>0</v>
      </c>
      <c r="H16" s="52">
        <v>46.9</v>
      </c>
      <c r="J16" s="49"/>
      <c r="K16" s="97"/>
      <c r="L16" s="101"/>
      <c r="M16" s="101"/>
      <c r="N16" s="101"/>
      <c r="O16" s="98"/>
      <c r="P16" s="99"/>
      <c r="Q16" s="49"/>
      <c r="R16" s="49"/>
      <c r="S16" s="49"/>
      <c r="T16" s="49"/>
    </row>
    <row r="17" spans="2:20" ht="12" customHeight="1" x14ac:dyDescent="0.2">
      <c r="B17" s="49"/>
      <c r="C17" s="51" t="s">
        <v>41</v>
      </c>
      <c r="D17" s="113">
        <v>52.1</v>
      </c>
      <c r="E17" s="52">
        <v>31.4</v>
      </c>
      <c r="F17" s="52">
        <v>6.5</v>
      </c>
      <c r="G17" s="52">
        <v>14.2</v>
      </c>
      <c r="H17" s="52">
        <v>47.9</v>
      </c>
      <c r="J17" s="49"/>
      <c r="K17" s="97"/>
      <c r="L17" s="98"/>
      <c r="M17" s="98"/>
      <c r="N17" s="98"/>
      <c r="O17" s="98"/>
      <c r="P17" s="99"/>
      <c r="Q17" s="49"/>
      <c r="R17" s="49"/>
      <c r="S17" s="49"/>
      <c r="T17" s="49"/>
    </row>
    <row r="18" spans="2:20" ht="12" customHeight="1" x14ac:dyDescent="0.2">
      <c r="B18" s="49"/>
      <c r="C18" s="51" t="s">
        <v>34</v>
      </c>
      <c r="D18" s="113">
        <v>52</v>
      </c>
      <c r="E18" s="52">
        <v>21.3</v>
      </c>
      <c r="F18" s="52">
        <v>19</v>
      </c>
      <c r="G18" s="52">
        <v>11.7</v>
      </c>
      <c r="H18" s="52">
        <v>48</v>
      </c>
      <c r="J18" s="49"/>
      <c r="K18" s="97"/>
      <c r="L18" s="98"/>
      <c r="M18" s="98"/>
      <c r="N18" s="98"/>
      <c r="O18" s="98"/>
      <c r="P18" s="99"/>
      <c r="Q18" s="49"/>
      <c r="R18" s="49"/>
      <c r="S18" s="49"/>
      <c r="T18" s="49"/>
    </row>
    <row r="19" spans="2:20" ht="12" customHeight="1" x14ac:dyDescent="0.2">
      <c r="B19" s="49"/>
      <c r="C19" s="51" t="s">
        <v>35</v>
      </c>
      <c r="D19" s="113">
        <v>48.9</v>
      </c>
      <c r="E19" s="52">
        <v>43.2</v>
      </c>
      <c r="F19" s="52">
        <v>5.7</v>
      </c>
      <c r="G19" s="52">
        <v>0</v>
      </c>
      <c r="H19" s="52">
        <v>51.1</v>
      </c>
      <c r="J19" s="49"/>
      <c r="K19" s="97"/>
      <c r="L19" s="98"/>
      <c r="M19" s="98"/>
      <c r="N19" s="98"/>
      <c r="O19" s="98"/>
      <c r="P19" s="99"/>
      <c r="Q19" s="49"/>
      <c r="R19" s="49"/>
      <c r="S19" s="49"/>
      <c r="T19" s="49"/>
    </row>
    <row r="20" spans="2:20" ht="12" customHeight="1" x14ac:dyDescent="0.2">
      <c r="B20" s="49"/>
      <c r="C20" s="51" t="s">
        <v>33</v>
      </c>
      <c r="D20" s="113">
        <v>45.6</v>
      </c>
      <c r="E20" s="52">
        <v>29.2</v>
      </c>
      <c r="F20" s="52">
        <v>12.6</v>
      </c>
      <c r="G20" s="52">
        <v>3.8</v>
      </c>
      <c r="H20" s="52">
        <v>54.4</v>
      </c>
      <c r="J20" s="49"/>
      <c r="K20" s="99"/>
      <c r="L20" s="98"/>
      <c r="M20" s="98"/>
      <c r="N20" s="98"/>
      <c r="O20" s="98"/>
      <c r="P20" s="99"/>
      <c r="Q20" s="49"/>
      <c r="R20" s="49"/>
      <c r="S20" s="49"/>
      <c r="T20" s="49"/>
    </row>
    <row r="21" spans="2:20" ht="12" customHeight="1" x14ac:dyDescent="0.2">
      <c r="B21" s="49"/>
      <c r="C21" s="51" t="s">
        <v>52</v>
      </c>
      <c r="D21" s="113">
        <v>44.4</v>
      </c>
      <c r="E21" s="52">
        <v>24.3</v>
      </c>
      <c r="F21" s="52">
        <v>20.2</v>
      </c>
      <c r="G21" s="52">
        <v>0</v>
      </c>
      <c r="H21" s="52">
        <v>55.6</v>
      </c>
      <c r="J21" s="49"/>
      <c r="K21" s="97"/>
      <c r="L21" s="99"/>
      <c r="M21" s="99"/>
      <c r="N21" s="99"/>
      <c r="O21" s="98"/>
      <c r="P21" s="99"/>
      <c r="Q21" s="49"/>
      <c r="R21" s="49"/>
      <c r="S21" s="49"/>
      <c r="T21" s="49"/>
    </row>
    <row r="22" spans="2:20" ht="12" customHeight="1" x14ac:dyDescent="0.2">
      <c r="B22" s="49"/>
      <c r="C22" s="51" t="s">
        <v>54</v>
      </c>
      <c r="D22" s="113">
        <v>39.9</v>
      </c>
      <c r="E22" s="52">
        <v>38</v>
      </c>
      <c r="F22" s="52">
        <v>1.9</v>
      </c>
      <c r="G22" s="52">
        <v>0</v>
      </c>
      <c r="H22" s="52">
        <v>60.1</v>
      </c>
      <c r="J22" s="49"/>
      <c r="K22" s="100"/>
      <c r="L22" s="98"/>
      <c r="M22" s="98"/>
      <c r="N22" s="98"/>
      <c r="O22" s="98"/>
      <c r="P22" s="99"/>
      <c r="Q22" s="49"/>
      <c r="R22" s="49"/>
      <c r="S22" s="49"/>
      <c r="T22" s="49"/>
    </row>
    <row r="23" spans="2:20" ht="12" customHeight="1" x14ac:dyDescent="0.2">
      <c r="B23" s="49"/>
      <c r="C23" s="51" t="s">
        <v>32</v>
      </c>
      <c r="D23" s="113">
        <v>39.700000000000003</v>
      </c>
      <c r="E23" s="52">
        <v>4.5</v>
      </c>
      <c r="F23" s="52">
        <v>35.200000000000003</v>
      </c>
      <c r="G23" s="52">
        <v>0</v>
      </c>
      <c r="H23" s="52">
        <v>60.3</v>
      </c>
      <c r="J23" s="49"/>
      <c r="K23" s="97"/>
      <c r="L23" s="100"/>
      <c r="M23" s="100"/>
      <c r="N23" s="100"/>
      <c r="O23" s="98"/>
      <c r="P23" s="99"/>
      <c r="Q23" s="49"/>
      <c r="R23" s="49"/>
      <c r="S23" s="49"/>
      <c r="T23" s="49"/>
    </row>
    <row r="24" spans="2:20" ht="12" customHeight="1" x14ac:dyDescent="0.2">
      <c r="B24" s="49"/>
      <c r="C24" s="51" t="s">
        <v>24</v>
      </c>
      <c r="D24" s="113">
        <v>39.299999999999997</v>
      </c>
      <c r="E24" s="52">
        <v>3.4</v>
      </c>
      <c r="F24" s="52">
        <v>20.2</v>
      </c>
      <c r="G24" s="52">
        <v>15.7</v>
      </c>
      <c r="H24" s="52">
        <v>60.7</v>
      </c>
      <c r="J24" s="49"/>
      <c r="K24" s="97"/>
      <c r="L24" s="98"/>
      <c r="M24" s="98"/>
      <c r="N24" s="98"/>
      <c r="O24" s="98"/>
      <c r="P24" s="99"/>
      <c r="Q24" s="49"/>
      <c r="R24" s="49"/>
      <c r="S24" s="49"/>
      <c r="T24" s="49"/>
    </row>
    <row r="25" spans="2:20" ht="12" customHeight="1" x14ac:dyDescent="0.2">
      <c r="B25" s="49"/>
      <c r="C25" s="51" t="s">
        <v>47</v>
      </c>
      <c r="D25" s="113">
        <v>39.1</v>
      </c>
      <c r="E25" s="52">
        <v>4.5999999999999996</v>
      </c>
      <c r="F25" s="52">
        <v>33.200000000000003</v>
      </c>
      <c r="G25" s="52">
        <v>1.3</v>
      </c>
      <c r="H25" s="52">
        <v>60.9</v>
      </c>
      <c r="J25" s="49"/>
      <c r="K25" s="97"/>
      <c r="L25" s="98"/>
      <c r="M25" s="98"/>
      <c r="N25" s="98"/>
      <c r="O25" s="98"/>
      <c r="P25" s="99"/>
      <c r="Q25" s="49"/>
      <c r="R25" s="49"/>
      <c r="S25" s="49"/>
      <c r="T25" s="49"/>
    </row>
    <row r="26" spans="2:20" ht="12" customHeight="1" x14ac:dyDescent="0.2">
      <c r="B26" s="49"/>
      <c r="C26" s="51" t="s">
        <v>29</v>
      </c>
      <c r="D26" s="113">
        <v>38</v>
      </c>
      <c r="E26" s="52">
        <v>32.4</v>
      </c>
      <c r="F26" s="52">
        <v>5.7</v>
      </c>
      <c r="G26" s="52">
        <v>0</v>
      </c>
      <c r="H26" s="52">
        <v>62</v>
      </c>
      <c r="J26" s="49"/>
      <c r="K26" s="97"/>
      <c r="L26" s="98"/>
      <c r="M26" s="98"/>
      <c r="N26" s="98"/>
      <c r="O26" s="98"/>
      <c r="P26" s="99"/>
      <c r="Q26" s="49"/>
      <c r="R26" s="49"/>
      <c r="S26" s="49"/>
      <c r="T26" s="49"/>
    </row>
    <row r="27" spans="2:20" ht="12" customHeight="1" x14ac:dyDescent="0.2">
      <c r="B27" s="49"/>
      <c r="C27" s="51" t="s">
        <v>48</v>
      </c>
      <c r="D27" s="113">
        <v>37.5</v>
      </c>
      <c r="E27" s="52">
        <v>19</v>
      </c>
      <c r="F27" s="52">
        <v>14.1</v>
      </c>
      <c r="G27" s="52">
        <v>4.3</v>
      </c>
      <c r="H27" s="52">
        <v>62.5</v>
      </c>
      <c r="J27" s="49"/>
      <c r="K27" s="100"/>
      <c r="L27" s="98"/>
      <c r="M27" s="98"/>
      <c r="N27" s="98"/>
      <c r="O27" s="98"/>
      <c r="P27" s="99"/>
      <c r="Q27" s="49"/>
      <c r="R27" s="49"/>
      <c r="S27" s="49"/>
      <c r="T27" s="49"/>
    </row>
    <row r="28" spans="2:20" ht="12" customHeight="1" x14ac:dyDescent="0.2">
      <c r="B28" s="49"/>
      <c r="C28" s="51" t="s">
        <v>38</v>
      </c>
      <c r="D28" s="113">
        <v>34.4</v>
      </c>
      <c r="E28" s="52">
        <v>26.8</v>
      </c>
      <c r="F28" s="52">
        <v>4.3</v>
      </c>
      <c r="G28" s="52">
        <v>3.4</v>
      </c>
      <c r="H28" s="52">
        <v>65.599999999999994</v>
      </c>
      <c r="J28" s="49"/>
      <c r="K28" s="97"/>
      <c r="S28" s="49"/>
      <c r="T28" s="49"/>
    </row>
    <row r="29" spans="2:20" ht="12" customHeight="1" x14ac:dyDescent="0.2">
      <c r="B29" s="49"/>
      <c r="C29" s="51" t="s">
        <v>30</v>
      </c>
      <c r="D29" s="113">
        <v>32.1</v>
      </c>
      <c r="E29" s="52">
        <v>11.1</v>
      </c>
      <c r="F29" s="52">
        <v>21</v>
      </c>
      <c r="G29" s="52">
        <v>0</v>
      </c>
      <c r="H29" s="52">
        <v>67.900000000000006</v>
      </c>
      <c r="J29" s="49"/>
      <c r="K29" s="97"/>
      <c r="L29" s="98"/>
      <c r="M29" s="98"/>
      <c r="N29" s="98"/>
      <c r="O29" s="98"/>
      <c r="P29" s="99"/>
      <c r="Q29" s="49"/>
      <c r="R29" s="49"/>
      <c r="S29" s="49"/>
      <c r="T29" s="49"/>
    </row>
    <row r="30" spans="2:20" ht="12" customHeight="1" x14ac:dyDescent="0.2">
      <c r="B30" s="49"/>
      <c r="C30" s="51" t="s">
        <v>53</v>
      </c>
      <c r="D30" s="113">
        <v>29.2</v>
      </c>
      <c r="E30" s="52">
        <v>15.9</v>
      </c>
      <c r="F30" s="52">
        <v>11.1</v>
      </c>
      <c r="G30" s="52">
        <v>2.2000000000000002</v>
      </c>
      <c r="H30" s="52">
        <v>70.8</v>
      </c>
      <c r="J30" s="49"/>
      <c r="K30" s="97"/>
      <c r="L30" s="98"/>
      <c r="M30" s="98"/>
      <c r="N30" s="98"/>
      <c r="O30" s="98"/>
      <c r="P30" s="99"/>
      <c r="Q30" s="49"/>
      <c r="R30" s="49"/>
      <c r="S30" s="49"/>
      <c r="T30" s="49"/>
    </row>
    <row r="31" spans="2:20" ht="12" customHeight="1" x14ac:dyDescent="0.2">
      <c r="B31" s="49"/>
      <c r="C31" s="80" t="s">
        <v>44</v>
      </c>
      <c r="D31" s="113">
        <v>28.4</v>
      </c>
      <c r="E31" s="52">
        <v>24.4</v>
      </c>
      <c r="F31" s="52">
        <v>4</v>
      </c>
      <c r="G31" s="52">
        <v>0</v>
      </c>
      <c r="H31" s="52">
        <v>71.599999999999994</v>
      </c>
      <c r="J31" s="49"/>
      <c r="K31" s="97"/>
      <c r="L31" s="98"/>
      <c r="M31" s="98"/>
      <c r="N31" s="98"/>
      <c r="O31" s="98"/>
      <c r="P31" s="98"/>
      <c r="Q31" s="49"/>
      <c r="R31" s="49"/>
      <c r="S31" s="49"/>
      <c r="T31" s="49"/>
    </row>
    <row r="32" spans="2:20" ht="12" customHeight="1" x14ac:dyDescent="0.2">
      <c r="B32" s="49"/>
      <c r="C32" s="51" t="s">
        <v>39</v>
      </c>
      <c r="D32" s="113">
        <v>24.7</v>
      </c>
      <c r="E32" s="52">
        <v>15.2</v>
      </c>
      <c r="F32" s="52">
        <v>9.5</v>
      </c>
      <c r="G32" s="52">
        <v>0</v>
      </c>
      <c r="H32" s="52">
        <v>75.3</v>
      </c>
      <c r="J32" s="49"/>
      <c r="K32" s="97"/>
      <c r="L32" s="98"/>
      <c r="M32" s="98"/>
      <c r="N32" s="98"/>
      <c r="O32" s="98"/>
      <c r="P32" s="99"/>
      <c r="Q32" s="49"/>
      <c r="R32" s="49"/>
      <c r="S32" s="49"/>
      <c r="T32" s="49"/>
    </row>
    <row r="33" spans="1:20" ht="12" customHeight="1" x14ac:dyDescent="0.2">
      <c r="B33" s="49"/>
      <c r="C33" s="51" t="s">
        <v>51</v>
      </c>
      <c r="D33" s="113">
        <v>23.1</v>
      </c>
      <c r="E33" s="52">
        <v>7.9</v>
      </c>
      <c r="F33" s="52">
        <v>15.2</v>
      </c>
      <c r="G33" s="52">
        <v>0</v>
      </c>
      <c r="H33" s="52">
        <v>76.900000000000006</v>
      </c>
      <c r="J33" s="49"/>
      <c r="K33" s="97"/>
      <c r="L33" s="98"/>
      <c r="M33" s="98"/>
      <c r="N33" s="98"/>
      <c r="O33" s="98"/>
      <c r="P33" s="99"/>
      <c r="Q33" s="49"/>
      <c r="R33" s="49"/>
      <c r="S33" s="49"/>
      <c r="T33" s="49"/>
    </row>
    <row r="34" spans="1:20" ht="12" customHeight="1" x14ac:dyDescent="0.2">
      <c r="B34" s="49"/>
      <c r="C34" s="51" t="s">
        <v>46</v>
      </c>
      <c r="D34" s="113">
        <v>21.9</v>
      </c>
      <c r="E34" s="52">
        <v>18.5</v>
      </c>
      <c r="F34" s="52">
        <v>3.3</v>
      </c>
      <c r="G34" s="52">
        <v>0</v>
      </c>
      <c r="H34" s="52">
        <v>78.099999999999994</v>
      </c>
      <c r="J34" s="49"/>
      <c r="K34" s="97"/>
      <c r="L34" s="98"/>
      <c r="M34" s="98"/>
      <c r="N34" s="98"/>
      <c r="O34" s="98"/>
      <c r="P34" s="99"/>
      <c r="Q34" s="49"/>
      <c r="R34" s="49"/>
      <c r="S34" s="49"/>
      <c r="T34" s="49"/>
    </row>
    <row r="35" spans="1:20" ht="12" customHeight="1" x14ac:dyDescent="0.2">
      <c r="B35" s="49"/>
      <c r="C35" s="51" t="s">
        <v>42</v>
      </c>
      <c r="D35" s="113">
        <v>19.7</v>
      </c>
      <c r="E35" s="52">
        <v>10.8</v>
      </c>
      <c r="F35" s="52">
        <v>7.3</v>
      </c>
      <c r="G35" s="52">
        <v>1.5</v>
      </c>
      <c r="H35" s="52">
        <v>80.3</v>
      </c>
      <c r="J35" s="49"/>
      <c r="K35" s="100"/>
      <c r="L35" s="98"/>
      <c r="M35" s="98"/>
      <c r="N35" s="98"/>
      <c r="O35" s="98"/>
      <c r="P35" s="99"/>
      <c r="Q35" s="49"/>
      <c r="R35" s="49"/>
      <c r="S35" s="49"/>
      <c r="T35" s="49"/>
    </row>
    <row r="36" spans="1:20" ht="12" customHeight="1" x14ac:dyDescent="0.2">
      <c r="B36" s="49"/>
      <c r="C36" s="51" t="s">
        <v>61</v>
      </c>
      <c r="D36" s="113">
        <v>17.5</v>
      </c>
      <c r="E36" s="52">
        <v>17.2</v>
      </c>
      <c r="F36" s="52">
        <v>0.3</v>
      </c>
      <c r="G36" s="52">
        <v>0</v>
      </c>
      <c r="H36" s="52">
        <v>82.5</v>
      </c>
      <c r="J36" s="49"/>
      <c r="K36" s="100"/>
      <c r="L36" s="100"/>
      <c r="M36" s="100"/>
      <c r="N36" s="100"/>
      <c r="O36" s="98"/>
      <c r="P36" s="99"/>
      <c r="Q36" s="49"/>
      <c r="R36" s="49"/>
      <c r="S36" s="49"/>
      <c r="T36" s="49"/>
    </row>
    <row r="37" spans="1:20" ht="12" customHeight="1" x14ac:dyDescent="0.2">
      <c r="B37" s="49"/>
      <c r="C37" s="51" t="s">
        <v>50</v>
      </c>
      <c r="D37" s="113">
        <v>13.3</v>
      </c>
      <c r="E37" s="52">
        <v>6.6</v>
      </c>
      <c r="F37" s="52">
        <v>6.5</v>
      </c>
      <c r="G37" s="52">
        <v>0.2</v>
      </c>
      <c r="H37" s="52">
        <v>86.7</v>
      </c>
      <c r="J37" s="49"/>
      <c r="K37" s="100"/>
      <c r="L37" s="100"/>
      <c r="M37" s="100"/>
      <c r="N37" s="100"/>
      <c r="O37" s="98"/>
      <c r="P37" s="99"/>
      <c r="Q37" s="49"/>
      <c r="R37" s="49"/>
      <c r="S37" s="49"/>
      <c r="T37" s="49"/>
    </row>
    <row r="38" spans="1:20" ht="12" customHeight="1" x14ac:dyDescent="0.2">
      <c r="B38" s="49"/>
      <c r="C38" s="80" t="s">
        <v>87</v>
      </c>
      <c r="D38" s="113">
        <v>9.8000000000000007</v>
      </c>
      <c r="E38" s="52">
        <v>3.5</v>
      </c>
      <c r="F38" s="52">
        <v>5.8</v>
      </c>
      <c r="G38" s="52">
        <v>0.5</v>
      </c>
      <c r="H38" s="52">
        <v>90.2</v>
      </c>
      <c r="J38" s="49"/>
      <c r="K38" s="97"/>
      <c r="L38" s="100"/>
      <c r="M38" s="100"/>
      <c r="N38" s="100"/>
      <c r="O38" s="98"/>
      <c r="P38" s="99"/>
      <c r="Q38" s="49"/>
      <c r="R38" s="49"/>
      <c r="S38" s="49"/>
      <c r="T38" s="49"/>
    </row>
    <row r="39" spans="1:20" ht="12" customHeight="1" x14ac:dyDescent="0.2">
      <c r="A39" s="35"/>
      <c r="B39" s="49"/>
      <c r="C39" s="51" t="s">
        <v>40</v>
      </c>
      <c r="D39" s="113">
        <v>8.5</v>
      </c>
      <c r="E39" s="52">
        <v>3.1</v>
      </c>
      <c r="F39" s="52">
        <v>4.4000000000000004</v>
      </c>
      <c r="G39" s="52">
        <v>1</v>
      </c>
      <c r="H39" s="52">
        <v>91.5</v>
      </c>
      <c r="J39" s="49"/>
      <c r="K39" s="97"/>
      <c r="L39" s="98"/>
      <c r="M39" s="98"/>
      <c r="N39" s="98"/>
      <c r="O39" s="98"/>
      <c r="P39" s="99"/>
      <c r="Q39" s="49"/>
      <c r="R39" s="49"/>
      <c r="S39" s="49"/>
      <c r="T39" s="49"/>
    </row>
    <row r="40" spans="1:20" ht="12" customHeight="1" x14ac:dyDescent="0.2">
      <c r="A40" s="35"/>
      <c r="B40" s="49"/>
      <c r="D40" s="112"/>
      <c r="J40" s="49"/>
      <c r="K40" s="97"/>
      <c r="L40" s="98"/>
      <c r="M40" s="98"/>
      <c r="N40" s="98"/>
      <c r="O40" s="98"/>
      <c r="P40" s="99"/>
      <c r="Q40" s="49"/>
      <c r="R40" s="49"/>
      <c r="S40" s="49"/>
      <c r="T40" s="49"/>
    </row>
    <row r="41" spans="1:20" ht="12" customHeight="1" x14ac:dyDescent="0.2">
      <c r="A41" s="35"/>
      <c r="B41" s="49"/>
      <c r="C41" s="51" t="s">
        <v>56</v>
      </c>
      <c r="D41" s="112">
        <v>52.7</v>
      </c>
      <c r="E41" s="52">
        <v>44.2</v>
      </c>
      <c r="F41" s="52">
        <v>4.4000000000000004</v>
      </c>
      <c r="G41" s="52">
        <v>4.0999999999999996</v>
      </c>
      <c r="H41" s="52">
        <v>47.3</v>
      </c>
      <c r="J41" s="49"/>
      <c r="K41" s="99"/>
      <c r="L41" s="98"/>
      <c r="M41" s="98"/>
      <c r="N41" s="98"/>
      <c r="O41" s="98"/>
      <c r="P41" s="99"/>
      <c r="Q41" s="49"/>
      <c r="R41" s="49"/>
      <c r="S41" s="49"/>
      <c r="T41" s="49"/>
    </row>
    <row r="42" spans="1:20" ht="12" customHeight="1" x14ac:dyDescent="0.2">
      <c r="B42" s="49"/>
      <c r="D42" s="112"/>
      <c r="J42" s="49"/>
      <c r="N42" s="99"/>
      <c r="O42" s="98"/>
      <c r="P42" s="99"/>
      <c r="Q42" s="49"/>
      <c r="R42" s="49"/>
      <c r="S42" s="49"/>
      <c r="T42" s="49"/>
    </row>
    <row r="43" spans="1:20" ht="12" customHeight="1" x14ac:dyDescent="0.2">
      <c r="B43" s="49"/>
      <c r="C43" s="51" t="s">
        <v>31</v>
      </c>
      <c r="D43" s="112">
        <v>87.6</v>
      </c>
      <c r="E43" s="52">
        <v>43.8</v>
      </c>
      <c r="F43" s="52">
        <v>7.9</v>
      </c>
      <c r="G43" s="52">
        <v>35.9</v>
      </c>
      <c r="H43" s="52">
        <v>12.4</v>
      </c>
      <c r="J43" s="49"/>
      <c r="K43" s="97"/>
      <c r="L43" s="99"/>
      <c r="M43" s="99"/>
      <c r="N43" s="98"/>
      <c r="O43" s="98"/>
      <c r="P43" s="99"/>
      <c r="Q43" s="49"/>
      <c r="R43" s="49"/>
      <c r="S43" s="49"/>
      <c r="T43" s="49"/>
    </row>
    <row r="44" spans="1:20" ht="12" customHeight="1" x14ac:dyDescent="0.2">
      <c r="B44" s="49"/>
      <c r="C44" s="51" t="s">
        <v>49</v>
      </c>
      <c r="D44" s="112">
        <v>72.900000000000006</v>
      </c>
      <c r="E44" s="52">
        <v>67</v>
      </c>
      <c r="F44" s="52">
        <v>1.9</v>
      </c>
      <c r="G44" s="52">
        <v>4</v>
      </c>
      <c r="H44" s="52">
        <v>27.1</v>
      </c>
      <c r="J44" s="49"/>
      <c r="K44" s="97"/>
      <c r="L44" s="98"/>
      <c r="M44" s="98"/>
      <c r="N44" s="98"/>
      <c r="O44" s="98"/>
      <c r="P44" s="99"/>
      <c r="Q44" s="49"/>
      <c r="R44" s="49"/>
      <c r="S44" s="49"/>
      <c r="T44" s="49"/>
    </row>
    <row r="45" spans="1:20" ht="12" customHeight="1" x14ac:dyDescent="0.2">
      <c r="B45" s="49"/>
      <c r="C45" s="51" t="s">
        <v>43</v>
      </c>
      <c r="D45" s="112">
        <v>45.5</v>
      </c>
      <c r="E45" s="52">
        <v>15.2</v>
      </c>
      <c r="F45" s="52">
        <v>18.2</v>
      </c>
      <c r="G45" s="52">
        <v>12.1</v>
      </c>
      <c r="H45" s="52">
        <v>54.5</v>
      </c>
      <c r="J45" s="49"/>
      <c r="K45" s="97"/>
      <c r="L45" s="98"/>
      <c r="M45" s="98"/>
      <c r="N45" s="98"/>
      <c r="O45" s="98"/>
      <c r="P45" s="99"/>
      <c r="Q45" s="49"/>
      <c r="R45" s="49"/>
      <c r="S45" s="49"/>
      <c r="T45" s="49"/>
    </row>
    <row r="46" spans="1:20" ht="12" customHeight="1" x14ac:dyDescent="0.2">
      <c r="B46" s="49"/>
      <c r="C46" s="51" t="s">
        <v>58</v>
      </c>
      <c r="D46" s="112">
        <v>43.3</v>
      </c>
      <c r="E46" s="52">
        <v>13</v>
      </c>
      <c r="F46" s="52">
        <v>29.2</v>
      </c>
      <c r="G46" s="52">
        <v>1.1000000000000001</v>
      </c>
      <c r="H46" s="52">
        <v>56.7</v>
      </c>
      <c r="J46" s="49"/>
      <c r="K46" s="97"/>
      <c r="L46" s="98"/>
      <c r="M46" s="98"/>
      <c r="Q46" s="49"/>
      <c r="R46" s="49"/>
      <c r="S46" s="49"/>
      <c r="T46" s="49"/>
    </row>
    <row r="47" spans="1:20" ht="25.5" customHeight="1" x14ac:dyDescent="0.2">
      <c r="B47" s="49"/>
      <c r="C47" s="51"/>
      <c r="D47" s="51"/>
      <c r="E47" s="52"/>
      <c r="F47" s="52"/>
      <c r="H47" s="49"/>
      <c r="I47" s="49"/>
      <c r="J47" s="49"/>
      <c r="K47" s="49"/>
    </row>
    <row r="48" spans="1:20" ht="12" customHeight="1" x14ac:dyDescent="0.2">
      <c r="B48" s="49"/>
      <c r="C48" s="117" t="s">
        <v>128</v>
      </c>
      <c r="D48" s="117"/>
      <c r="E48" s="117"/>
      <c r="F48" s="117"/>
      <c r="G48" s="117"/>
      <c r="H48" s="117"/>
      <c r="I48" s="117"/>
      <c r="J48" s="117"/>
      <c r="K48" s="93"/>
      <c r="L48" s="93"/>
      <c r="M48" s="93"/>
    </row>
    <row r="49" spans="1:11" ht="12" customHeight="1" x14ac:dyDescent="0.2">
      <c r="B49" s="49"/>
      <c r="C49" s="10" t="s">
        <v>123</v>
      </c>
      <c r="D49" s="10"/>
      <c r="E49" s="52"/>
      <c r="F49" s="52"/>
      <c r="H49" s="49"/>
      <c r="I49" s="49"/>
      <c r="J49" s="49"/>
      <c r="K49" s="49"/>
    </row>
    <row r="50" spans="1:11" ht="12" customHeight="1" x14ac:dyDescent="0.2">
      <c r="A50" s="72"/>
      <c r="E50" s="33"/>
      <c r="F50" s="33"/>
      <c r="H50" s="38"/>
      <c r="I50" s="38"/>
      <c r="J50" s="38"/>
      <c r="K50" s="38"/>
    </row>
    <row r="51" spans="1:11" ht="12" customHeight="1" x14ac:dyDescent="0.2">
      <c r="A51" s="39" t="s">
        <v>60</v>
      </c>
    </row>
    <row r="52" spans="1:11" ht="12" customHeight="1" x14ac:dyDescent="0.2">
      <c r="A52" s="50" t="s">
        <v>125</v>
      </c>
      <c r="C52" s="30"/>
      <c r="D52" s="30"/>
      <c r="E52" s="33"/>
      <c r="F52" s="33"/>
    </row>
    <row r="53" spans="1:11" ht="12" customHeight="1" x14ac:dyDescent="0.2">
      <c r="C53" s="30"/>
      <c r="D53" s="30"/>
      <c r="E53" s="33"/>
      <c r="F53" s="33"/>
    </row>
    <row r="54" spans="1:11" ht="18.600000000000001" customHeight="1" x14ac:dyDescent="0.2">
      <c r="C54" s="103"/>
      <c r="D54" s="103"/>
      <c r="E54" s="69"/>
      <c r="F54" s="69"/>
      <c r="G54" s="69"/>
      <c r="H54" s="69"/>
      <c r="I54" s="69"/>
    </row>
    <row r="55" spans="1:11" ht="12" customHeight="1" x14ac:dyDescent="0.2">
      <c r="C55" s="104"/>
      <c r="D55" s="104"/>
      <c r="E55" s="58"/>
      <c r="F55" s="51"/>
      <c r="G55" s="51"/>
      <c r="H55" s="51"/>
      <c r="I55" s="51"/>
    </row>
    <row r="56" spans="1:11" ht="11.25" customHeight="1" x14ac:dyDescent="0.2"/>
    <row r="57" spans="1:11" ht="11.25" customHeight="1" x14ac:dyDescent="0.2"/>
    <row r="58" spans="1:11" ht="11.25" customHeight="1" x14ac:dyDescent="0.2">
      <c r="C58" s="103"/>
      <c r="D58" s="103"/>
      <c r="E58" s="108"/>
      <c r="F58" s="108"/>
      <c r="G58" s="108"/>
      <c r="H58" s="108"/>
      <c r="I58" s="108"/>
    </row>
    <row r="59" spans="1:11" ht="11.25" customHeight="1" x14ac:dyDescent="0.2">
      <c r="C59" s="104"/>
      <c r="D59" s="104"/>
      <c r="E59" s="109"/>
      <c r="F59" s="104"/>
      <c r="G59" s="104"/>
      <c r="H59" s="104"/>
      <c r="I59" s="104"/>
    </row>
    <row r="60" spans="1:11" ht="11.25" customHeight="1" x14ac:dyDescent="0.2"/>
    <row r="61" spans="1:11" ht="11.25" customHeight="1" x14ac:dyDescent="0.2"/>
    <row r="62" spans="1:11" ht="11.25" customHeight="1" x14ac:dyDescent="0.2"/>
    <row r="63" spans="1:11" ht="11.25" customHeight="1" x14ac:dyDescent="0.2"/>
    <row r="64" spans="1:11" ht="11.25" customHeight="1" x14ac:dyDescent="0.2"/>
    <row r="65" ht="11.25" customHeight="1" x14ac:dyDescent="0.2"/>
    <row r="66" ht="11.25" customHeight="1" x14ac:dyDescent="0.2"/>
    <row r="67" ht="11.25" customHeight="1" x14ac:dyDescent="0.2"/>
    <row r="103" spans="3:10" ht="40.35" customHeight="1" x14ac:dyDescent="0.2"/>
    <row r="104" spans="3:10" x14ac:dyDescent="0.2">
      <c r="C104" s="51"/>
      <c r="D104" s="51"/>
      <c r="E104" s="52"/>
      <c r="F104" s="52"/>
    </row>
    <row r="105" spans="3:10" x14ac:dyDescent="0.2">
      <c r="C105" s="117"/>
      <c r="D105" s="117"/>
      <c r="E105" s="117"/>
      <c r="F105" s="117"/>
      <c r="G105" s="117"/>
      <c r="H105" s="117"/>
      <c r="I105" s="117"/>
      <c r="J105" s="117"/>
    </row>
    <row r="106" spans="3:10" x14ac:dyDescent="0.2">
      <c r="C106" s="10"/>
      <c r="D106" s="10"/>
      <c r="E106" s="52"/>
      <c r="F106" s="52"/>
      <c r="H106" s="49"/>
      <c r="I106" s="49"/>
      <c r="J106" s="49"/>
    </row>
    <row r="109" spans="3:10" x14ac:dyDescent="0.2">
      <c r="C109" s="117"/>
      <c r="D109" s="117"/>
      <c r="E109" s="117"/>
      <c r="F109" s="117"/>
      <c r="G109" s="117"/>
      <c r="H109" s="117"/>
      <c r="I109" s="117"/>
      <c r="J109" s="117"/>
    </row>
    <row r="110" spans="3:10" x14ac:dyDescent="0.2">
      <c r="C110" s="10"/>
      <c r="D110" s="10"/>
      <c r="E110" s="52"/>
      <c r="F110" s="52"/>
      <c r="H110" s="49"/>
      <c r="I110" s="49"/>
      <c r="J110" s="49"/>
    </row>
  </sheetData>
  <sortState xmlns:xlrd2="http://schemas.microsoft.com/office/spreadsheetml/2017/richdata2" ref="F133:G168">
    <sortCondition descending="1" ref="G133:G168"/>
  </sortState>
  <mergeCells count="3">
    <mergeCell ref="C48:J48"/>
    <mergeCell ref="C109:J109"/>
    <mergeCell ref="C105:J105"/>
  </mergeCells>
  <pageMargins left="0.19685039370078741" right="0.19685039370078741" top="0.19685039370078741" bottom="0.19685039370078741" header="0" footer="0"/>
  <pageSetup paperSize="9" orientation="landscape" horizontalDpi="2400" verticalDpi="2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Table 1</vt:lpstr>
      <vt:lpstr>Figure 4</vt:lpstr>
      <vt:lpstr>Figure 5</vt:lpstr>
      <vt:lpstr>Figure 6</vt:lpstr>
      <vt:lpstr>Figure 7</vt:lpstr>
    </vt:vector>
  </TitlesOfParts>
  <Company>INFORMA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INFORMA;bitoual</dc:creator>
  <cp:lastModifiedBy>Leonardo</cp:lastModifiedBy>
  <cp:lastPrinted>2011-11-18T14:23:25Z</cp:lastPrinted>
  <dcterms:created xsi:type="dcterms:W3CDTF">2011-09-27T09:39:44Z</dcterms:created>
  <dcterms:modified xsi:type="dcterms:W3CDTF">2020-03-23T11:19:01Z</dcterms:modified>
</cp:coreProperties>
</file>